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935" activeTab="0"/>
  </bookViews>
  <sheets>
    <sheet name="ЛОТ4" sheetId="1" r:id="rId1"/>
  </sheets>
  <definedNames>
    <definedName name="_xlnm.Print_Area" localSheetId="0">'ЛОТ4'!$A$1:$F$600</definedName>
  </definedNames>
  <calcPr fullCalcOnLoad="1"/>
</workbook>
</file>

<file path=xl/sharedStrings.xml><?xml version="1.0" encoding="utf-8"?>
<sst xmlns="http://schemas.openxmlformats.org/spreadsheetml/2006/main" count="1249" uniqueCount="263">
  <si>
    <t>No по ред</t>
  </si>
  <si>
    <t>Описание на допустимите дейности</t>
  </si>
  <si>
    <t>Ед. мярка</t>
  </si>
  <si>
    <t xml:space="preserve">Топлинно изолиране на външни стени </t>
  </si>
  <si>
    <t>Топлинно изолиране на покрив</t>
  </si>
  <si>
    <t xml:space="preserve">Топлинно изолиране на под </t>
  </si>
  <si>
    <t>I.</t>
  </si>
  <si>
    <t>II.</t>
  </si>
  <si>
    <t>III.</t>
  </si>
  <si>
    <t>IV.</t>
  </si>
  <si>
    <t>Количество 
общо за сградата/блок секцията</t>
  </si>
  <si>
    <t>Подмяна дограма</t>
  </si>
  <si>
    <t>ЧАСТ: АС</t>
  </si>
  <si>
    <t>Единича цена, лв.</t>
  </si>
  <si>
    <t>ОБЩО ЗА ЧАСТ: АС</t>
  </si>
  <si>
    <t>ЧАСТ: ЕЛЕКТРО</t>
  </si>
  <si>
    <t>ОБЩО ЗА ЧАСТ: ЕЛЕКТРО</t>
  </si>
  <si>
    <t>Стойност, лв. без вкл. ДДС</t>
  </si>
  <si>
    <t xml:space="preserve"> ДДС</t>
  </si>
  <si>
    <t>Демонтажни работи</t>
  </si>
  <si>
    <t>Заземителна инсталация</t>
  </si>
  <si>
    <t>Мълниезащитна инсталация</t>
  </si>
  <si>
    <t>Доставка и монтаж на PVC петкамерна дограма, двоен съклопакет, бяло+ниско емисионно стъкло с обобщен коефициент на топлопреминаване на сглобения образец 1,7 W / m2K</t>
  </si>
  <si>
    <t>Доставка и монтаж на външни входни врати - Алуминиева дограма с прекъснат термомост, с обобщен коефициент на топлопреминаване на сглобения образец U=2,0 W/m2K</t>
  </si>
  <si>
    <t>Съпътстващи строително-монтажни работи, свързани с подмяната на дограмата на сградата</t>
  </si>
  <si>
    <t xml:space="preserve">Демонтаж на съществуващи двукатни и единични дървени прозорци или метални с единично стъкло </t>
  </si>
  <si>
    <t>Демонтаж на съществуващи външни входни врати</t>
  </si>
  <si>
    <t>Доставка и монтаж на външни алуминиеви подпрозоречни первази</t>
  </si>
  <si>
    <t>m</t>
  </si>
  <si>
    <t>Доставка и монтаж на вътрешни PVC подпрозоречни первази</t>
  </si>
  <si>
    <t>Подмазване вътрешно по страници на прозорци и врати, включително монтаж на ръбохранители</t>
  </si>
  <si>
    <t>Шпакловане на рамки около прозорци и врати от всякакъв вид до 0,20 m - вътрешно</t>
  </si>
  <si>
    <t>Грундиране с латекс за боядисване около прозорци и врати до 0,20 m - вътрешно</t>
  </si>
  <si>
    <t xml:space="preserve">Латексово боядисване двукратно около прозорци и врати до 0,20 m - вътрешно </t>
  </si>
  <si>
    <t>бр.</t>
  </si>
  <si>
    <t>Изнасяне, натоварване и извозване на стара дограма и решетки до 16 km</t>
  </si>
  <si>
    <t>Доставка и полагане на топлоизолация по външни стени 100 mm – ЕPS–F (експандиран пенополистирол), с коефициент на топлопроводност λ=0,035 W/mK, дюбелирана, с PVC мрежа, ъгли с мрежа и шпакловка</t>
  </si>
  <si>
    <t>Съпътстващи строително-монтажни работи, свързани с топлинното изолиране на външни стени</t>
  </si>
  <si>
    <t>Очукване на варо-циментова мазилка по външни стени и балкони</t>
  </si>
  <si>
    <t>Изкърпване на външна варо-циментова гладка мазилка</t>
  </si>
  <si>
    <t>Демонтаж и монтаж на ел.кабели по фасади</t>
  </si>
  <si>
    <t>Демонтаж на водосточни тръби</t>
  </si>
  <si>
    <t>Доставка и монтаж на нови водосточни тръби - след полагане на топлоизолация</t>
  </si>
  <si>
    <t>Демонтаж на водосборно казанче към водосточни тръби</t>
  </si>
  <si>
    <t>Доставка и монтаж водосборно казанче към водосточни тръби</t>
  </si>
  <si>
    <t>Обръщане на топлоизолация EPS с дебелина 30 mm при дограма външно</t>
  </si>
  <si>
    <t xml:space="preserve">Доставка и монтаж на водооткапващи и водобранни профили </t>
  </si>
  <si>
    <t>Полагане на дълбокопроникващ грунд по фасади преди полагане на топлоизолация</t>
  </si>
  <si>
    <t>Фасадно тръбно скеле с Н=или&lt;30 m</t>
  </si>
  <si>
    <t>Окончателно почистване на обекта</t>
  </si>
  <si>
    <t>Натоварване ръчно, ратоварване боклуци и отпадъци и превоз с камион до 16 km</t>
  </si>
  <si>
    <t>Доставка и полагане на топлоизолация от минерална вата рулонна с дебелина 120 mm, λ=0,038 W/mK /между ребрата на дървената конструкция/</t>
  </si>
  <si>
    <t>Съпътстващи строително-монтажни работи, свързани с топлинното изолиране на покрива</t>
  </si>
  <si>
    <t>Демонтаж на съществуващи покривни улуци</t>
  </si>
  <si>
    <t>Демонтаж на съществуващ скатен покрив, в т.ч. дървена конструкция и летвена обшивка</t>
  </si>
  <si>
    <t>Почистване на покрива</t>
  </si>
  <si>
    <t>Доставка и монтаж на дървени летви и контра летви над
хидроизолация</t>
  </si>
  <si>
    <t>Монтаж на дървена покривна конструкция в т.ч. греди, ребра, попове, столици и подкоси;</t>
  </si>
  <si>
    <t>Доставка и полагане на хидроизолация под керемиди, включително за обръщане при прозорци и комини</t>
  </si>
  <si>
    <t>Доставка и монтаж на нови керемиди</t>
  </si>
  <si>
    <t>Доставка и монтаж на поли от поцинкована ламарина за осигуряване на покривните улами и обшиването на коминните тела</t>
  </si>
  <si>
    <t>Заготовка и монтаж на шапки комини от поцинкована ламарина</t>
  </si>
  <si>
    <t>Покриване с капаци и измазване по била и ръбове</t>
  </si>
  <si>
    <t>Доставка и монтаж на улук от поцинкована ламарина по покрив</t>
  </si>
  <si>
    <t>Доставка и полагане на пароизолация от полиетиленово фолио с дебелина 0,2 mm</t>
  </si>
  <si>
    <t>Доставка и полагане на шпакловка с PVC мрежа и ъгли с мрежа по комини</t>
  </si>
  <si>
    <t>Външна силикатна /минерална/ мазилка по комини, с влачена структура</t>
  </si>
  <si>
    <t>Доставка и монтаж на пожароустойчива врата EI 90</t>
  </si>
  <si>
    <t>бр</t>
  </si>
  <si>
    <t>Съпътстващи строително-монтажни работи, свързани с топлинното изолиране на пода</t>
  </si>
  <si>
    <t>Полагане на дълбокопроникващ грунд по подове (еркерни части) преди полагане на топлоизолация</t>
  </si>
  <si>
    <t>Външна силикатна /минерална/ мазилка по подове (еркерни части)</t>
  </si>
  <si>
    <t>Възстановяване на бетоново покритие</t>
  </si>
  <si>
    <t>Демонтаж и монтаж на външно тяло на климатик</t>
  </si>
  <si>
    <t>Демонтаж на керемиди</t>
  </si>
  <si>
    <t>Сортиране и монтаж на стари керемиди</t>
  </si>
  <si>
    <t>Доставка и монтаж на челни рендосани дъски, включително безиросване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</si>
  <si>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</si>
  <si>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</si>
  <si>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</si>
  <si>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</si>
  <si>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</si>
  <si>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</si>
  <si>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</si>
  <si>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</si>
  <si>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</si>
  <si>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</si>
  <si>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</si>
  <si>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</si>
  <si>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</si>
  <si>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Демонтаж и монтаж на сателитни чинии по фасади</t>
  </si>
  <si>
    <t>Доставка и полагане на топлоизолация по подове (еркерни части), 100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</si>
  <si>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зидане с газобетонови блокчета с дебелина 10 см</t>
  </si>
  <si>
    <t>Боядисване с блажна боя на ажурни метални парапети</t>
  </si>
  <si>
    <t xml:space="preserve">Демонтаж на съществуващи единични дървени покривни прозорци  </t>
  </si>
  <si>
    <t>Доставка и монтаж на покривен прозорец, двоен съклопакет, бяло+ниско емисионно стъкло с обобщен коефициент на топлопреминаване на сглобения образец U=2,0 W/m2K</t>
  </si>
  <si>
    <t>Доставка и монтаж на PVC петкамерна дограма с единично стъкло - прозорци към сутерен, с обобщен коефициент на топлопреминаване на сглобения образец U=2,0 W/m2K</t>
  </si>
  <si>
    <t>Доставка и полагане на топлоизолация над отворите на сградата  - 100 mm твърда минерална вата,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</si>
  <si>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на сутерен 100 mm – ЕPS–F (експандиран пенополистирол), с коефициент на топлопроводност λ=0,035 W/mK, дюбелирана, с PVC мрежа, ъгли с мрежа и шпакловка</t>
  </si>
  <si>
    <t>Външна силикатна /минерална/ мазилка по външни стени, дъна на терасите и по козирки с влачена структура</t>
  </si>
  <si>
    <t>Външна мозаечна мазилка по външни стени на сутерен</t>
  </si>
  <si>
    <t>Доставка и полагане на шпакловка с PVC мрежа и ъгли с мрежа по дъна на терасите и по козирки</t>
  </si>
  <si>
    <t>Доставка и зидане с газобетонови блокчета с дебелина 5 см</t>
  </si>
  <si>
    <t>Доставка и полагане на варо-циментова мазилка по части от подпрозоречен парапет с газоберонови блокчета</t>
  </si>
  <si>
    <t>Гипсова шпакловка по нови стени от газобетонови блокчета</t>
  </si>
  <si>
    <t>Грундиране с латекс за боядисване по нови стени от газобетонови блокчета</t>
  </si>
  <si>
    <t>Боядисване с латекс-двукратно по нови стени от газобетонови блокчета</t>
  </si>
  <si>
    <t>Сваляне на блажна боя от ажурни метални парапети</t>
  </si>
  <si>
    <t>Доставка и монтаж на ръкохватка за парапет на височина 90 см. от прилежащата кота на пода на стълбищната клетка</t>
  </si>
  <si>
    <t>Доставка и монтаж на ръкохватка за парапет на височина 105 см. от прилежащата кота на пода от вътрешната му страна</t>
  </si>
  <si>
    <t>Разкриване, демонтаж и извозване на каратаван, над стълбищната клетка</t>
  </si>
  <si>
    <t xml:space="preserve">Доставка и монтаж на дъсчена обшивка по покрив </t>
  </si>
  <si>
    <t xml:space="preserve">Облицоване с пожароустойчив гипсофазер върху дървена носеща конструкция, включително за обръщане при покривните прозорци, шпаклован </t>
  </si>
  <si>
    <t xml:space="preserve">Доставка и полагане на топлоизолация по надзида в подпокривното пространство и при външният зид на сълбата към подпокривното пространство, включваща: двустранно лепило за топлоизолация, 50 mm – ЕPS–F (експандиран пенополистирол), с коефициент на топлопроводност λ=0,035 W/mK </t>
  </si>
  <si>
    <t>Гипсова шпакловка при надзида на подпокривното пространство и  и при външният зид на сълбата към подпокривното пространство</t>
  </si>
  <si>
    <t>Грундиране с латекс за боядисване при тавана и надзида на подпокривното пространство и  и при външният зид на сълбата към подпокривното пространство</t>
  </si>
  <si>
    <t>Боядисване с латекс - двукратно при тавана и надзида на подпокривното пространство и  и при външният зид на сълбата към подпокривното пространство</t>
  </si>
  <si>
    <t>Демонтаж на съществуващи осветителни тела</t>
  </si>
  <si>
    <t>Демонтаж на ключове и бутони</t>
  </si>
  <si>
    <t>Демонтаж на съществуващ мълниеприемен проводник от бетонно желязо и неизползваеми части от съществуващата мълниеприемна иснталация</t>
  </si>
  <si>
    <t>к-т</t>
  </si>
  <si>
    <t>Почистване, изнасяне и извозване  на строителни отпадъци до 20 км</t>
  </si>
  <si>
    <t>м³</t>
  </si>
  <si>
    <t>Осветителна инсталация</t>
  </si>
  <si>
    <t>Направа на улей 30/30мм за полагане на гофрирани тръби</t>
  </si>
  <si>
    <t>м</t>
  </si>
  <si>
    <t>Доставка и монтаж на трудногорима гофрирана PVC тр.Ø23</t>
  </si>
  <si>
    <t>Доставка на кабел СВТ3х1,5мм²</t>
  </si>
  <si>
    <t>Изтегляне на кабел СВТ3х1,5мм² в тръба</t>
  </si>
  <si>
    <t>Суха разделка и свързване към съоръжение на кабел СВТ3х1,5мм²</t>
  </si>
  <si>
    <t>Изпитване на кабел СВТ3х1,5мм²</t>
  </si>
  <si>
    <t>Възстановяване на мазилка, шпакловане, боядисване на стени и тавани</t>
  </si>
  <si>
    <t>м²</t>
  </si>
  <si>
    <t>Доставка и монтаж на осветително тяло тип "Плафон" с LED 12W/230V, с вграден датчик за движение и осветеност, IP20</t>
  </si>
  <si>
    <t>Доставка и монтаж на осветително тяло тип "Плафон" с LED 12W/230V, с вграден датчик за движение и осветеност, IP54</t>
  </si>
  <si>
    <t>Доставка и монтаж на осветително тяло тип "Аплик" с LED 12W/230V, IP54</t>
  </si>
  <si>
    <t>Доставка и монтаж на осветително тяло тип "Плафон" с LED 12W/230V, IP54</t>
  </si>
  <si>
    <t>14</t>
  </si>
  <si>
    <t>15</t>
  </si>
  <si>
    <t>16</t>
  </si>
  <si>
    <t>17</t>
  </si>
  <si>
    <t>18</t>
  </si>
  <si>
    <t>19</t>
  </si>
  <si>
    <t>Направа на изкоп с дълбочина 0,70м и ширина 0,30м</t>
  </si>
  <si>
    <t>Доставка на горещопоцинкована шина 40x4мм</t>
  </si>
  <si>
    <t>Полагане на поцинкована шина 40/4 мм в изкоп</t>
  </si>
  <si>
    <t>Доставка и монтаж на държачи на шина към стена</t>
  </si>
  <si>
    <t>Монтаж на поцинкована шина 40/4 мм на държачи</t>
  </si>
  <si>
    <t>Зариване и трамбоване на изкоп с дълбочина 0,7м и ширина 0,3м</t>
  </si>
  <si>
    <t>Направа на улей 40/40мм за полагане на гофрирани тръби</t>
  </si>
  <si>
    <t>Доставка и монтаж на трудногорима гофрирана PVC тр.Ø29</t>
  </si>
  <si>
    <t>Доставка на проводник H07V-K 1x50мм²</t>
  </si>
  <si>
    <t>Изтегляне на проводник H07V-K 1x50мм² в тръба</t>
  </si>
  <si>
    <t>Доставка и монтаж на шина за изравняване на потенциалите</t>
  </si>
  <si>
    <t>Доставка и монтаж на съединителна клема от поцинкована стомана, заземителен кол/пл.40</t>
  </si>
  <si>
    <t>Доставка и монтаж на контролна кутия с ревизионна врата</t>
  </si>
  <si>
    <t>Доставка и монтаж на прав съединител</t>
  </si>
  <si>
    <t>Доставка и монтаж на поцинкован заземителен кол 63х63х6мм/L1500мм</t>
  </si>
  <si>
    <t>Доставка и монтаж на изолационна лента</t>
  </si>
  <si>
    <t>Доставка и мотнаж на термоизолационен шлаух</t>
  </si>
  <si>
    <t>Измерване на преходното съпротивление на заземител</t>
  </si>
  <si>
    <t xml:space="preserve">Доставка и монтаж на активен мълниеприемник с изпреварващо действие  ΔT=25µs </t>
  </si>
  <si>
    <t>Доставка и монтаж на мачта за активен мълниеприемник с изпреварващо действие с Н=3м, комплект с укрепване</t>
  </si>
  <si>
    <t>Доставка и монтаж на преходник за връзка между активен мълниеприемник и мачта</t>
  </si>
  <si>
    <t>Доставка и монтаж на съединителна клема от поцинкована стомана, ∅8/мачта за активен мълниеприемник с изпреварващо действие</t>
  </si>
  <si>
    <t>Доставка и монтаж на съединителна клема от поцинкована стомана, ∅8/улук</t>
  </si>
  <si>
    <t>Доставка и монтаж на съединителна клема от поцинкована стомана, ∅8/∅8</t>
  </si>
  <si>
    <t>Доставка и монтаж на държачи за проводник AlMgSi 0.5 ∅8мм за било</t>
  </si>
  <si>
    <t>Доставка и монтаж на държачи за проводник AlMgSi 0.5 ∅8мм за керемида</t>
  </si>
  <si>
    <t>Доставка и монтаж на държачи за екструдиран проводник от AlMgSi 0.5 ∅8/∅10.5мм под топлоизолация на фасада</t>
  </si>
  <si>
    <t>Доставка и монтаж на мълниеприемен проводник от AlMgSi 0.5 ∅8мм</t>
  </si>
  <si>
    <t>Доставка и монтаж на мълниеприемен екструдиран проводник от AlMgSi 0.5 ∅8/∅10.5мм</t>
  </si>
  <si>
    <t>Доставка и монтаж на табелки за номериране на токоотводи</t>
  </si>
  <si>
    <t>Доставка и полагане на топлоизолация по външни стени 70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</si>
  <si>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полагане на топлоизолация по външни стени 50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</si>
  <si>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зидане с газобетонови блокчета с дебелина 25 см</t>
  </si>
  <si>
    <t>Гипсова шпакловка по нови стени от газобетонови блокчета, вкл. полагане на дълбокопроникващ грунд</t>
  </si>
  <si>
    <t>Външна силикатна /минерална/ мазилка по външни стени, терасите и козирки с влачена структура</t>
  </si>
  <si>
    <t>Доставка и полагане на шпакловка с PVC мрежа и ъгли с мрежа по терасите и козирки</t>
  </si>
  <si>
    <t>Проверка на преходното съпротивление на заземителя на съществуващото главно разпределително табло</t>
  </si>
  <si>
    <t>Доставка и монтаж на мачта за активен мълниеприемник с изпреварващо действие с Н=4м, комплект с укрепване</t>
  </si>
  <si>
    <t>Доставка и монтаж на PVC петкамерна дограма с единично стъкло - прозорци към сутерен, общите части и тавански помещения, с обобщен коефициент на топлопреминаване на сглобения образец U=2,0 W/m2K</t>
  </si>
  <si>
    <t>Демонтаж на съществуващи двукатни и единични дървени,  метални с единично стъкло или алуминиеви  прозорци</t>
  </si>
  <si>
    <t>Доставка и монтаж на гаражни врати тип "летящо крило", топлоизолирани</t>
  </si>
  <si>
    <t>Демонтаж на оберлихт, включително вертикални части</t>
  </si>
  <si>
    <t xml:space="preserve">Доставка и монтаж на PVC оберлихт, двоен съклопакет, бяло+ниско емисионно стъкло с обобщен коефициент на топлопреминаване на сглобения образец 1,7 W / m2K </t>
  </si>
  <si>
    <t>Доставка и полагане на топлоизолация над отворите на сградата и вертикални разделителни ивица  - 100 mm твърда минерална вата, с коефициент на топлопроводност λ=0,035 W/mK, дюбелирана, с PVC мрежа, ъгли с мрежа и шпакловка</t>
  </si>
  <si>
    <t>Външна силикатна /минерална/ мазилка по външни стени с влачена структура</t>
  </si>
  <si>
    <t>Доставка и полагане на шпакловка с PVC мрежа и ъгли с мрежа по чела, страници и дъна на зиданите парапети на терасите</t>
  </si>
  <si>
    <t>Доставка и монтаж на ръкохватка за парапет на височина 105 см. от кота готов под при терасите</t>
  </si>
  <si>
    <t>Бетон C16/20 (за укрепяне на сградата)</t>
  </si>
  <si>
    <t>Армировъчна стомана B235 (за укрепяне на сградата)</t>
  </si>
  <si>
    <t>кг.</t>
  </si>
  <si>
    <t>Армировъчна стомана B500B (за укрепяне на сградата)</t>
  </si>
  <si>
    <t>Фасадно тръбно скеле с Н&lt;30 m</t>
  </si>
  <si>
    <t>Доставка и полагане на топлоизолация от екструдиран полистирол с дебелина 120 mm, λ=0,035 W/mK /върху покривната плоча/</t>
  </si>
  <si>
    <t>Доставка и монтаж на нови водосточни тръби</t>
  </si>
  <si>
    <t>Демонтаж на воронка</t>
  </si>
  <si>
    <t>Доставка и монтаж на воронка, долно оттичане, фланец и притискащ пръстен за хидроизолацията, с листоуловител</t>
  </si>
  <si>
    <t>Демонтаж и монтаж на антена</t>
  </si>
  <si>
    <t>Демонтаж и монтаж на временна постройка на носеща метална конструкция</t>
  </si>
  <si>
    <t>Демонтаж на съществуващa обшивка от поцинкована ламарина по бордове</t>
  </si>
  <si>
    <t>Демонтаж на съществуваща хидроизолация на покрив</t>
  </si>
  <si>
    <t>Доставка и монтаж на пароконтролираща мембрана / изолационна алуминиева фолио - пароизолация /</t>
  </si>
  <si>
    <t>Доставка и монтаж на PVC фолио, над топлоизолацията</t>
  </si>
  <si>
    <t>Полагане на армирана циментова замазка за наклон с минимална дебелина 0,04 m върху топлоизолация</t>
  </si>
  <si>
    <t>Грундиране с битумен грунд за полагане на хидроизолация</t>
  </si>
  <si>
    <t>Доставка и полагане на хидроизолация без посипка (включително за обръщане при бордовe, оберлихт и комини)</t>
  </si>
  <si>
    <t>Доставка и полагане на хидроизолация с посипка (включително за обръщане при бордовe, оберлихт и комини)</t>
  </si>
  <si>
    <t>Обръщане на борд и вертикални стени при оберлихта с  топлоизолация EPS с дебелина 50 mm</t>
  </si>
  <si>
    <t>Доставка и монтаж на дървени дъски по вътрешната страна на борда</t>
  </si>
  <si>
    <t>Направа на циментови холкери по борда, ветикални стени при оберлихта и около комините</t>
  </si>
  <si>
    <t>Доставка и монтаж на дървени трупчета по борда на сградата</t>
  </si>
  <si>
    <t>Доставка и монтаж на окомплектовка за борд от поцинкована ламарина</t>
  </si>
  <si>
    <t>Доставка и полагане на шпакловка с PVC мрежа и ъгли с мрежа по комини и вертикални стени при оберлихта</t>
  </si>
  <si>
    <t>Външна силикатна /минерална/ мазилка по комини и вертикални стени при оберлихта, с влачена структура</t>
  </si>
  <si>
    <t>Доставка и полагане на топлоизолация по подове (еркерни части), 50 mm – ЕPS–F (експандиран пенополистирол), с коефициент на топлопроводност λ=0,035 W/mK, дюбелирана, с PVC мрежа, ъгли с мрежа и шпакловка</t>
  </si>
  <si>
    <t>Доставка и монтаж на мачта за активен мълниеприемник с изпреварващо действие с Н=7м, комплект с укрепване</t>
  </si>
  <si>
    <t>Доставка и монтаж на държачи за проводник AlMgSi 0.5 ∅8мм за плосък покрив</t>
  </si>
  <si>
    <t>Доставка и монтаж на PVC петкамерна дограма с единично стъкло - прозорци към сутерен и тавански помещения, с обобщен коефициент на топлопреминаване на сглобения образец U=2,0 W/m2K</t>
  </si>
  <si>
    <t>Доставка и полагане на топлоизолация над отворите на сградата и за вертикални разделителни ивици - 100 mm твърда минерална вата, с коефициент на топлопроводност λ=0,035 W/mK, дюбелирана, с PVC мрежа, ъгли с мрежа и шпакловка</t>
  </si>
  <si>
    <t>Демонтаж на ажурни метални парапети и решетки</t>
  </si>
  <si>
    <t>Доставка и полагане на шпакловка с PVC мрежа и ъгли с мрежа по козирките и по челата, страниците и дъната на терасите</t>
  </si>
  <si>
    <t>Доставка и монтаж на покривен термопанел, PUR 12 см., 3 ребра, на носеща метална конструкция, над остъклени тераси на последния жилищен етаж</t>
  </si>
  <si>
    <t>Доставка и монтаж на водосточно казанче-след полагане на топлоизолация</t>
  </si>
  <si>
    <t>Демонтаж на барбакан към водосточни тръби</t>
  </si>
  <si>
    <t>Доставка и монтаж на барбакан</t>
  </si>
  <si>
    <t>Разчистване на покрива</t>
  </si>
  <si>
    <t>Демонтаж на съществуващa обшивка от поцинкована ламарина по бордове, покривната тераса и около комините</t>
  </si>
  <si>
    <t>Доставка и иззиждане на парапет с газоберонови блокчета с дебелина 10 см.</t>
  </si>
  <si>
    <t xml:space="preserve">Химически анкер за тухла </t>
  </si>
  <si>
    <t>Доставка и монтаж на стоманена шпилка М12</t>
  </si>
  <si>
    <t>Доставка и монтаж на стоманена конструкция за колони, греди и столици</t>
  </si>
  <si>
    <t>Доставка и иззиждане на борд с газоберонови блокчета с дебелина 5 см.</t>
  </si>
  <si>
    <t>Полагане на армирана циментова замазка за наклон с минимална дебелина 0,04 m върху топлоизолация и при козирките</t>
  </si>
  <si>
    <t>Доставка и полагане на хидроизолация без посипка (включително за обръщане при бордовe и комини)</t>
  </si>
  <si>
    <t>Доставка и полагане на хидроизолация с посипка (включително за обръщане при бордовe и комини)</t>
  </si>
  <si>
    <t>Обръщане на борд с топлоизолация EPS с дебелина 50 mm</t>
  </si>
  <si>
    <t>Доставка и полагане на шпакловка с PVC мрежа и ъгли с мрежа по комини и вертикални стени</t>
  </si>
  <si>
    <t>Външна силикатна /минерална/ мазилка по комини и вертикални стени, с влачена структура</t>
  </si>
  <si>
    <t>Доставка и монтаж на мачта за активен мълниеприемник с изпреварващо действие с Н=6м, комплект с укрепване</t>
  </si>
  <si>
    <t>КОЛИЧЕСТВЕНА ТАБЛИЦА ПРЕДОСТАВЕНА ОТ ВЪЗЛОЖИТЕЛЯ
Всяка колличествена таблица описана по долу се възприема, като КОЛИЧЕСТВЕНА ТАБЛИЦА ПРЕДОСТАВЕНА ОТ ВЪЗЛОЖИТЕЛЯ за сграда</t>
  </si>
  <si>
    <t>ЦЕНА ЗА ИЗПЪЛНЕНИЕ НА ДЕЙНОСТТА СМР за СГРАДА в лева без ДДС</t>
  </si>
  <si>
    <t>ЦЕНА ЗА НЕПРЕДВИДЕНИ РАЗХОДИ за СГРАДА в лева без ДДС</t>
  </si>
  <si>
    <t>ОБЩА ЦЕНА ЗА СГРАДА в лева без ДДС</t>
  </si>
  <si>
    <t>ОБЩА ЦЕНА ЗА СГРАДА в лева с вкл. ДДС</t>
  </si>
  <si>
    <t>„Строително-монтажни работи за повишаване на енергийна ефективност на жилищни сгради в гр. Пещера – ЛОТ 4“</t>
  </si>
  <si>
    <t>СГРАДА №1
Наименование в обществената поръчка на Сградата/Обекта на интервенция:
СГРАДА №15 Букет, гр. Пещера, ул. Беглика №6</t>
  </si>
  <si>
    <t>Наименование в Инвестициония прокт:
Повишаване на енергийна ефективност на многофамилна жилищна сграда „Букет“, ул. „Беглика“ № 6, гр. Пещера</t>
  </si>
  <si>
    <t>СГРАДА №2
Наименование в обществената поръчка на Сградата/Обекта на интервенция:
СГРАДА №17 Еделвайс, гр. Пещера, ул. Беглика №2</t>
  </si>
  <si>
    <t>Наименование в Инвестициония прокт:
Повишаване на енергийна ефективност на многофамилна жилищна сграда „Еделвайс“, ул. „Беглика“ № 2, гр. Пещера</t>
  </si>
  <si>
    <t>Наименование в Инвестициония прокт:
Повишаване на енергийна ефективност на Жилищен блок на ул. „Симон Налбант“ № 46, гр. Пещера</t>
  </si>
  <si>
    <t>Наименование в Инвестициония прокт:
Повишаване на енергийна ефективност на ЖСК Млада Гвардия, ул. „Г. Зафиров“ № 33 и № 35, гр. Пещера</t>
  </si>
  <si>
    <t>СГРАДА №4
Наименование в обществената поръчка на Сградата/Обекта на интервенция:
СГРАДА №29 ЖСК Млада Гвардия, гр. Пещера, ул. Г. Зафиров №33 и ул. Г. Зафиров №35</t>
  </si>
  <si>
    <t>СГРАДА №3
Наименование в обществената поръчка на Сградата/Обекта на интервенция:
СГРАДА №19 гр. Пещера, ул. Симон Налбант №46</t>
  </si>
  <si>
    <t>ОБЩА ЦЕНА ЗА ИЗПЪЛНЕНИЕ НА ДЕЙНОСТТА СМРв лева без ДДС</t>
  </si>
  <si>
    <t>ОБЩА ЦЕНА ЗА НЕПРЕДВИДЕНИ РАЗХОДИ в лева без ДДС</t>
  </si>
  <si>
    <t>ЦЕНА НА ОБЩЕСТВЕНАТА ПОРЪЧКА в лева без ДДС</t>
  </si>
  <si>
    <t xml:space="preserve">ОБЩО в лева с ДДС 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</si>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</sst>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5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Yes&quot;;&quot;Yes&quot;;&quot;No&quot;"/>
    <numFmt numFmtId="181" formatCode="&quot;Да&quot;;&quot;Да&quot;;&quot;Не&quot;"/>
    <numFmt numFmtId="182" formatCode="0.00000"/>
    <numFmt numFmtId="183" formatCode="0.0000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%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[$-402]dd\ mmmm\ yyyy\ &quot;г.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%"/>
    <numFmt numFmtId="200" formatCode="0.00000%"/>
    <numFmt numFmtId="201" formatCode="#,##0.0000000"/>
    <numFmt numFmtId="202" formatCode="m/d"/>
    <numFmt numFmtId="203" formatCode="00000"/>
    <numFmt numFmtId="204" formatCode="0.000000000000000000000000000000%"/>
    <numFmt numFmtId="205" formatCode="#\ ?/10"/>
    <numFmt numFmtId="206" formatCode="0.000000000"/>
    <numFmt numFmtId="207" formatCode="#,##0.00000000"/>
    <numFmt numFmtId="208" formatCode="#,##0.000000000"/>
    <numFmt numFmtId="209" formatCode="#,##0.0000000000"/>
    <numFmt numFmtId="210" formatCode="[$-409]dddd\,\ mmmm\ dd\,\ yyyy"/>
    <numFmt numFmtId="211" formatCode="[$-409]h:mm:ss\ AM/PM"/>
    <numFmt numFmtId="212" formatCode="#,##0.00\ &quot;лв&quot;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36"/>
      <name val="SP Helicon"/>
      <family val="0"/>
    </font>
    <font>
      <u val="single"/>
      <sz val="10"/>
      <color indexed="12"/>
      <name val="SP Helico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/>
      <right style="thin"/>
      <top style="thin"/>
      <bottom/>
    </border>
    <border>
      <left style="medium"/>
      <right style="thin"/>
      <top>
        <color indexed="63"/>
      </top>
      <bottom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39" applyFont="1" applyBorder="1" applyAlignment="1">
      <alignment horizontal="center" vertical="center" wrapText="1"/>
      <protection/>
    </xf>
    <xf numFmtId="0" fontId="22" fillId="32" borderId="11" xfId="39" applyFont="1" applyFill="1" applyBorder="1" applyAlignment="1">
      <alignment horizontal="center" vertical="center" wrapText="1"/>
      <protection/>
    </xf>
    <xf numFmtId="0" fontId="23" fillId="0" borderId="10" xfId="39" applyFont="1" applyBorder="1" applyAlignment="1">
      <alignment horizontal="center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right" vertical="center"/>
    </xf>
    <xf numFmtId="0" fontId="21" fillId="0" borderId="16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27" fillId="33" borderId="20" xfId="0" applyFont="1" applyFill="1" applyBorder="1" applyAlignment="1" applyProtection="1">
      <alignment horizontal="center" vertical="center" wrapText="1"/>
      <protection locked="0"/>
    </xf>
    <xf numFmtId="0" fontId="27" fillId="33" borderId="21" xfId="0" applyFont="1" applyFill="1" applyBorder="1" applyAlignment="1" applyProtection="1">
      <alignment horizontal="center" vertical="center" wrapText="1"/>
      <protection locked="0"/>
    </xf>
    <xf numFmtId="0" fontId="27" fillId="33" borderId="22" xfId="0" applyFont="1" applyFill="1" applyBorder="1" applyAlignment="1" applyProtection="1">
      <alignment horizontal="center" vertical="center" wrapText="1"/>
      <protection locked="0"/>
    </xf>
    <xf numFmtId="0" fontId="27" fillId="33" borderId="23" xfId="0" applyFont="1" applyFill="1" applyBorder="1" applyAlignment="1" applyProtection="1">
      <alignment horizontal="center" vertical="center" wrapText="1"/>
      <protection locked="0"/>
    </xf>
    <xf numFmtId="0" fontId="27" fillId="33" borderId="24" xfId="0" applyFont="1" applyFill="1" applyBorder="1" applyAlignment="1" applyProtection="1">
      <alignment horizontal="center" vertical="center" wrapText="1"/>
      <protection locked="0"/>
    </xf>
    <xf numFmtId="0" fontId="27" fillId="33" borderId="13" xfId="0" applyFont="1" applyFill="1" applyBorder="1" applyAlignment="1" applyProtection="1">
      <alignment horizontal="center" vertical="center" wrapText="1"/>
      <protection locked="0"/>
    </xf>
    <xf numFmtId="0" fontId="27" fillId="33" borderId="15" xfId="0" applyFont="1" applyFill="1" applyBorder="1" applyAlignment="1" applyProtection="1">
      <alignment horizontal="center" vertical="center" wrapText="1"/>
      <protection locked="0"/>
    </xf>
    <xf numFmtId="0" fontId="27" fillId="33" borderId="25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vertical="center"/>
    </xf>
    <xf numFmtId="2" fontId="25" fillId="0" borderId="29" xfId="0" applyNumberFormat="1" applyFont="1" applyFill="1" applyBorder="1" applyAlignment="1">
      <alignment vertical="center"/>
    </xf>
    <xf numFmtId="2" fontId="25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30" xfId="0" applyFont="1" applyFill="1" applyBorder="1" applyAlignment="1">
      <alignment horizontal="center" vertical="center"/>
    </xf>
    <xf numFmtId="1" fontId="25" fillId="0" borderId="31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2" fontId="25" fillId="0" borderId="31" xfId="0" applyNumberFormat="1" applyFont="1" applyFill="1" applyBorder="1" applyAlignment="1">
      <alignment horizontal="right" vertical="center" wrapText="1"/>
    </xf>
    <xf numFmtId="2" fontId="25" fillId="0" borderId="32" xfId="0" applyNumberFormat="1" applyFont="1" applyFill="1" applyBorder="1" applyAlignment="1">
      <alignment horizontal="right" vertical="center" wrapText="1"/>
    </xf>
    <xf numFmtId="0" fontId="25" fillId="0" borderId="33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Fill="1" applyBorder="1" applyAlignment="1">
      <alignment horizontal="right" vertical="center" wrapText="1"/>
    </xf>
    <xf numFmtId="2" fontId="25" fillId="0" borderId="34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Fill="1" applyAlignment="1">
      <alignment vertical="center"/>
    </xf>
    <xf numFmtId="1" fontId="28" fillId="0" borderId="31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vertical="center"/>
    </xf>
    <xf numFmtId="1" fontId="25" fillId="0" borderId="31" xfId="0" applyNumberFormat="1" applyFont="1" applyFill="1" applyBorder="1" applyAlignment="1">
      <alignment horizontal="center" vertical="center" wrapText="1"/>
    </xf>
    <xf numFmtId="1" fontId="25" fillId="0" borderId="35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left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right" vertical="center" wrapText="1"/>
    </xf>
    <xf numFmtId="2" fontId="26" fillId="0" borderId="29" xfId="0" applyNumberFormat="1" applyFont="1" applyFill="1" applyBorder="1" applyAlignment="1">
      <alignment horizontal="right" vertical="center" wrapText="1"/>
    </xf>
    <xf numFmtId="1" fontId="25" fillId="0" borderId="36" xfId="0" applyNumberFormat="1" applyFont="1" applyFill="1" applyBorder="1" applyAlignment="1">
      <alignment horizontal="left" vertical="center" wrapText="1"/>
    </xf>
    <xf numFmtId="2" fontId="25" fillId="0" borderId="36" xfId="0" applyNumberFormat="1" applyFont="1" applyFill="1" applyBorder="1" applyAlignment="1">
      <alignment horizontal="right" vertical="center" wrapText="1"/>
    </xf>
    <xf numFmtId="2" fontId="25" fillId="0" borderId="37" xfId="0" applyNumberFormat="1" applyFont="1" applyFill="1" applyBorder="1" applyAlignment="1">
      <alignment horizontal="right" vertical="center" wrapText="1"/>
    </xf>
    <xf numFmtId="2" fontId="25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" fontId="25" fillId="0" borderId="38" xfId="0" applyNumberFormat="1" applyFont="1" applyFill="1" applyBorder="1" applyAlignment="1">
      <alignment horizontal="center" vertical="center" wrapText="1"/>
    </xf>
    <xf numFmtId="1" fontId="28" fillId="0" borderId="16" xfId="0" applyNumberFormat="1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vertical="center"/>
    </xf>
    <xf numFmtId="2" fontId="28" fillId="0" borderId="16" xfId="0" applyNumberFormat="1" applyFont="1" applyFill="1" applyBorder="1" applyAlignment="1">
      <alignment horizontal="right" vertical="center" wrapText="1"/>
    </xf>
    <xf numFmtId="2" fontId="28" fillId="0" borderId="29" xfId="0" applyNumberFormat="1" applyFont="1" applyFill="1" applyBorder="1" applyAlignment="1">
      <alignment horizontal="right" vertical="center" wrapText="1"/>
    </xf>
    <xf numFmtId="0" fontId="25" fillId="0" borderId="39" xfId="0" applyFont="1" applyFill="1" applyBorder="1" applyAlignment="1">
      <alignment horizontal="center" vertical="center"/>
    </xf>
    <xf numFmtId="2" fontId="25" fillId="0" borderId="31" xfId="0" applyNumberFormat="1" applyFont="1" applyFill="1" applyBorder="1" applyAlignment="1">
      <alignment vertical="center"/>
    </xf>
    <xf numFmtId="0" fontId="28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right" vertical="center" wrapText="1"/>
    </xf>
    <xf numFmtId="2" fontId="25" fillId="0" borderId="29" xfId="0" applyNumberFormat="1" applyFont="1" applyFill="1" applyBorder="1" applyAlignment="1">
      <alignment horizontal="right" vertical="center" wrapText="1"/>
    </xf>
    <xf numFmtId="1" fontId="28" fillId="0" borderId="10" xfId="0" applyNumberFormat="1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/>
    </xf>
    <xf numFmtId="1" fontId="25" fillId="0" borderId="35" xfId="0" applyNumberFormat="1" applyFont="1" applyFill="1" applyBorder="1" applyAlignment="1">
      <alignment horizontal="left" vertical="center" wrapText="1"/>
    </xf>
    <xf numFmtId="2" fontId="25" fillId="0" borderId="35" xfId="0" applyNumberFormat="1" applyFont="1" applyFill="1" applyBorder="1" applyAlignment="1">
      <alignment vertical="center"/>
    </xf>
    <xf numFmtId="2" fontId="25" fillId="0" borderId="35" xfId="0" applyNumberFormat="1" applyFont="1" applyFill="1" applyBorder="1" applyAlignment="1">
      <alignment horizontal="right" vertical="center" wrapText="1"/>
    </xf>
    <xf numFmtId="0" fontId="25" fillId="0" borderId="26" xfId="0" applyFont="1" applyBorder="1" applyAlignment="1">
      <alignment vertical="center"/>
    </xf>
    <xf numFmtId="0" fontId="26" fillId="0" borderId="16" xfId="0" applyFont="1" applyBorder="1" applyAlignment="1">
      <alignment horizontal="right" vertical="center"/>
    </xf>
    <xf numFmtId="2" fontId="26" fillId="0" borderId="29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33" borderId="26" xfId="0" applyFont="1" applyFill="1" applyBorder="1" applyAlignment="1" applyProtection="1">
      <alignment horizontal="center" vertical="center" wrapText="1"/>
      <protection locked="0"/>
    </xf>
    <xf numFmtId="0" fontId="26" fillId="33" borderId="16" xfId="0" applyFont="1" applyFill="1" applyBorder="1" applyAlignment="1" applyProtection="1">
      <alignment horizontal="center" vertical="center" wrapText="1"/>
      <protection locked="0"/>
    </xf>
    <xf numFmtId="0" fontId="27" fillId="33" borderId="16" xfId="0" applyFont="1" applyFill="1" applyBorder="1" applyAlignment="1" applyProtection="1">
      <alignment horizontal="center" vertical="center" wrapText="1"/>
      <protection locked="0"/>
    </xf>
    <xf numFmtId="0" fontId="27" fillId="33" borderId="29" xfId="0" applyFont="1" applyFill="1" applyBorder="1" applyAlignment="1" applyProtection="1">
      <alignment horizontal="center" vertical="center" wrapText="1"/>
      <protection locked="0"/>
    </xf>
    <xf numFmtId="0" fontId="28" fillId="0" borderId="26" xfId="0" applyFont="1" applyFill="1" applyBorder="1" applyAlignment="1">
      <alignment horizontal="left" vertical="center"/>
    </xf>
    <xf numFmtId="1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49" fontId="25" fillId="0" borderId="30" xfId="0" applyNumberFormat="1" applyFont="1" applyFill="1" applyBorder="1" applyAlignment="1">
      <alignment horizontal="center" vertical="center"/>
    </xf>
    <xf numFmtId="0" fontId="25" fillId="0" borderId="23" xfId="0" applyFont="1" applyBorder="1" applyAlignment="1">
      <alignment vertical="center"/>
    </xf>
    <xf numFmtId="2" fontId="26" fillId="0" borderId="25" xfId="0" applyNumberFormat="1" applyFont="1" applyBorder="1" applyAlignment="1">
      <alignment vertical="center"/>
    </xf>
    <xf numFmtId="2" fontId="25" fillId="0" borderId="41" xfId="0" applyNumberFormat="1" applyFont="1" applyFill="1" applyBorder="1" applyAlignment="1">
      <alignment horizontal="right" vertical="center" wrapText="1"/>
    </xf>
    <xf numFmtId="2" fontId="25" fillId="0" borderId="18" xfId="0" applyNumberFormat="1" applyFont="1" applyFill="1" applyBorder="1" applyAlignment="1">
      <alignment horizontal="right" vertical="center" wrapText="1"/>
    </xf>
    <xf numFmtId="0" fontId="28" fillId="0" borderId="4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left" vertical="center"/>
    </xf>
    <xf numFmtId="1" fontId="25" fillId="0" borderId="18" xfId="0" applyNumberFormat="1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center" vertical="center"/>
    </xf>
    <xf numFmtId="1" fontId="25" fillId="0" borderId="18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vertical="center"/>
    </xf>
    <xf numFmtId="2" fontId="28" fillId="0" borderId="18" xfId="0" applyNumberFormat="1" applyFont="1" applyFill="1" applyBorder="1" applyAlignment="1">
      <alignment horizontal="right" vertical="center" wrapText="1"/>
    </xf>
    <xf numFmtId="2" fontId="25" fillId="0" borderId="19" xfId="0" applyNumberFormat="1" applyFont="1" applyFill="1" applyBorder="1" applyAlignment="1">
      <alignment horizontal="right" vertical="center" wrapText="1"/>
    </xf>
    <xf numFmtId="1" fontId="28" fillId="0" borderId="18" xfId="0" applyNumberFormat="1" applyFont="1" applyFill="1" applyBorder="1" applyAlignment="1">
      <alignment horizontal="left" vertical="center" wrapText="1"/>
    </xf>
    <xf numFmtId="0" fontId="25" fillId="32" borderId="28" xfId="0" applyFont="1" applyFill="1" applyBorder="1" applyAlignment="1">
      <alignment horizontal="center" vertical="center"/>
    </xf>
    <xf numFmtId="0" fontId="26" fillId="0" borderId="43" xfId="0" applyFont="1" applyBorder="1" applyAlignment="1">
      <alignment horizontal="right" vertical="center" wrapText="1"/>
    </xf>
    <xf numFmtId="0" fontId="26" fillId="0" borderId="28" xfId="0" applyFont="1" applyBorder="1" applyAlignment="1">
      <alignment horizontal="right" vertical="center" wrapText="1"/>
    </xf>
    <xf numFmtId="0" fontId="26" fillId="0" borderId="27" xfId="0" applyFont="1" applyBorder="1" applyAlignment="1">
      <alignment horizontal="right" vertical="center" wrapText="1"/>
    </xf>
    <xf numFmtId="0" fontId="25" fillId="0" borderId="0" xfId="0" applyFont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2" xfId="34"/>
    <cellStyle name="Normal 2 2" xfId="35"/>
    <cellStyle name="Normal 3" xfId="36"/>
    <cellStyle name="Normal 4" xfId="37"/>
    <cellStyle name="Normal_Sheet1" xfId="38"/>
    <cellStyle name="Normal_SPISAK_SUMI_Gabrovo 2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Followed Hyperlink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1"/>
  <sheetViews>
    <sheetView tabSelected="1" view="pageBreakPreview" zoomScale="85" zoomScaleNormal="85" zoomScaleSheetLayoutView="85" zoomScalePageLayoutView="0" workbookViewId="0" topLeftCell="A1">
      <selection activeCell="A1" sqref="A1:F1"/>
    </sheetView>
  </sheetViews>
  <sheetFormatPr defaultColWidth="9.140625" defaultRowHeight="12.75"/>
  <cols>
    <col min="1" max="1" width="6.57421875" style="10" customWidth="1"/>
    <col min="2" max="2" width="54.7109375" style="10" customWidth="1"/>
    <col min="3" max="3" width="17.8515625" style="102" customWidth="1"/>
    <col min="4" max="4" width="21.8515625" style="10" customWidth="1"/>
    <col min="5" max="5" width="13.8515625" style="10" customWidth="1"/>
    <col min="6" max="6" width="18.00390625" style="10" customWidth="1"/>
    <col min="7" max="7" width="10.140625" style="10" bestFit="1" customWidth="1"/>
    <col min="8" max="16384" width="9.140625" style="10" customWidth="1"/>
  </cols>
  <sheetData>
    <row r="1" spans="1:6" ht="76.5" customHeight="1">
      <c r="A1" s="1" t="s">
        <v>241</v>
      </c>
      <c r="B1" s="1"/>
      <c r="C1" s="1"/>
      <c r="D1" s="1"/>
      <c r="E1" s="1"/>
      <c r="F1" s="1"/>
    </row>
    <row r="2" spans="1:6" ht="14.25">
      <c r="A2" s="2" t="s">
        <v>246</v>
      </c>
      <c r="B2" s="2"/>
      <c r="C2" s="2"/>
      <c r="D2" s="2"/>
      <c r="E2" s="2"/>
      <c r="F2" s="2"/>
    </row>
    <row r="3" spans="1:6" ht="14.25">
      <c r="A3" s="3"/>
      <c r="B3" s="3"/>
      <c r="C3" s="3"/>
      <c r="D3" s="3"/>
      <c r="E3" s="3"/>
      <c r="F3" s="3"/>
    </row>
    <row r="4" spans="1:6" ht="86.25" customHeight="1">
      <c r="A4" s="4" t="s">
        <v>247</v>
      </c>
      <c r="B4" s="4"/>
      <c r="C4" s="4"/>
      <c r="D4" s="4"/>
      <c r="E4" s="4"/>
      <c r="F4" s="4"/>
    </row>
    <row r="5" spans="1:6" ht="60" customHeight="1" thickBot="1">
      <c r="A5" s="5" t="s">
        <v>248</v>
      </c>
      <c r="B5" s="6"/>
      <c r="C5" s="6"/>
      <c r="D5" s="6"/>
      <c r="E5" s="6"/>
      <c r="F5" s="7"/>
    </row>
    <row r="6" spans="1:6" ht="47.25" customHeight="1">
      <c r="A6" s="11" t="s">
        <v>0</v>
      </c>
      <c r="B6" s="12" t="s">
        <v>1</v>
      </c>
      <c r="C6" s="12" t="s">
        <v>2</v>
      </c>
      <c r="D6" s="12" t="s">
        <v>10</v>
      </c>
      <c r="E6" s="12" t="s">
        <v>13</v>
      </c>
      <c r="F6" s="13" t="s">
        <v>17</v>
      </c>
    </row>
    <row r="7" spans="1:6" ht="12" customHeight="1" thickBot="1">
      <c r="A7" s="14">
        <v>1</v>
      </c>
      <c r="B7" s="15">
        <v>2</v>
      </c>
      <c r="C7" s="15">
        <v>3</v>
      </c>
      <c r="D7" s="15">
        <v>4</v>
      </c>
      <c r="E7" s="15">
        <v>5</v>
      </c>
      <c r="F7" s="16">
        <v>6</v>
      </c>
    </row>
    <row r="8" spans="1:6" ht="21.75" customHeight="1" thickBot="1" thickTop="1">
      <c r="A8" s="17"/>
      <c r="B8" s="18" t="s">
        <v>12</v>
      </c>
      <c r="C8" s="19"/>
      <c r="D8" s="20"/>
      <c r="E8" s="20"/>
      <c r="F8" s="21"/>
    </row>
    <row r="9" spans="1:7" s="28" customFormat="1" ht="14.25" thickBot="1">
      <c r="A9" s="22" t="s">
        <v>6</v>
      </c>
      <c r="B9" s="23" t="s">
        <v>11</v>
      </c>
      <c r="C9" s="24"/>
      <c r="D9" s="25"/>
      <c r="E9" s="25"/>
      <c r="F9" s="26"/>
      <c r="G9" s="27"/>
    </row>
    <row r="10" spans="1:7" s="28" customFormat="1" ht="51">
      <c r="A10" s="29">
        <v>1</v>
      </c>
      <c r="B10" s="30" t="s">
        <v>22</v>
      </c>
      <c r="C10" s="31" t="s">
        <v>259</v>
      </c>
      <c r="D10" s="32">
        <v>96.25</v>
      </c>
      <c r="E10" s="32"/>
      <c r="F10" s="33">
        <f>ROUND(D10*E10,2)</f>
        <v>0</v>
      </c>
      <c r="G10" s="27"/>
    </row>
    <row r="11" spans="1:7" s="28" customFormat="1" ht="38.25">
      <c r="A11" s="29">
        <v>2</v>
      </c>
      <c r="B11" s="30" t="s">
        <v>23</v>
      </c>
      <c r="C11" s="31" t="s">
        <v>259</v>
      </c>
      <c r="D11" s="32">
        <v>3.01</v>
      </c>
      <c r="E11" s="32"/>
      <c r="F11" s="33">
        <f>ROUND(D11*E11,2)</f>
        <v>0</v>
      </c>
      <c r="G11" s="27"/>
    </row>
    <row r="12" spans="1:7" s="28" customFormat="1" ht="38.25">
      <c r="A12" s="34">
        <v>3</v>
      </c>
      <c r="B12" s="35" t="s">
        <v>96</v>
      </c>
      <c r="C12" s="31" t="s">
        <v>259</v>
      </c>
      <c r="D12" s="36">
        <v>10.4</v>
      </c>
      <c r="E12" s="36"/>
      <c r="F12" s="37">
        <f aca="true" t="shared" si="0" ref="F12:F88">ROUND(D12*E12,2)</f>
        <v>0</v>
      </c>
      <c r="G12" s="38"/>
    </row>
    <row r="13" spans="1:7" s="28" customFormat="1" ht="27">
      <c r="A13" s="34"/>
      <c r="B13" s="39" t="s">
        <v>24</v>
      </c>
      <c r="C13" s="40"/>
      <c r="D13" s="41"/>
      <c r="E13" s="36"/>
      <c r="F13" s="37"/>
      <c r="G13" s="27"/>
    </row>
    <row r="14" spans="1:7" s="28" customFormat="1" ht="25.5">
      <c r="A14" s="29">
        <v>4</v>
      </c>
      <c r="B14" s="35" t="s">
        <v>25</v>
      </c>
      <c r="C14" s="42" t="s">
        <v>259</v>
      </c>
      <c r="D14" s="36">
        <v>106.15</v>
      </c>
      <c r="E14" s="36"/>
      <c r="F14" s="37">
        <f t="shared" si="0"/>
        <v>0</v>
      </c>
      <c r="G14" s="27"/>
    </row>
    <row r="15" spans="1:7" s="28" customFormat="1" ht="15.75">
      <c r="A15" s="34">
        <v>5</v>
      </c>
      <c r="B15" s="35" t="s">
        <v>26</v>
      </c>
      <c r="C15" s="31" t="s">
        <v>259</v>
      </c>
      <c r="D15" s="36">
        <v>3.01</v>
      </c>
      <c r="E15" s="36"/>
      <c r="F15" s="37">
        <f t="shared" si="0"/>
        <v>0</v>
      </c>
      <c r="G15" s="38"/>
    </row>
    <row r="16" spans="1:8" s="28" customFormat="1" ht="25.5">
      <c r="A16" s="29">
        <v>6</v>
      </c>
      <c r="B16" s="35" t="s">
        <v>27</v>
      </c>
      <c r="C16" s="31" t="s">
        <v>28</v>
      </c>
      <c r="D16" s="36">
        <v>77.6</v>
      </c>
      <c r="E16" s="36"/>
      <c r="F16" s="37">
        <f t="shared" si="0"/>
        <v>0</v>
      </c>
      <c r="H16" s="27"/>
    </row>
    <row r="17" spans="1:8" s="28" customFormat="1" ht="12.75">
      <c r="A17" s="34">
        <v>7</v>
      </c>
      <c r="B17" s="35" t="s">
        <v>29</v>
      </c>
      <c r="C17" s="31" t="s">
        <v>28</v>
      </c>
      <c r="D17" s="36">
        <v>58.7</v>
      </c>
      <c r="E17" s="36"/>
      <c r="F17" s="37">
        <f t="shared" si="0"/>
        <v>0</v>
      </c>
      <c r="H17" s="27"/>
    </row>
    <row r="18" spans="1:6" s="28" customFormat="1" ht="25.5">
      <c r="A18" s="29">
        <v>8</v>
      </c>
      <c r="B18" s="35" t="s">
        <v>30</v>
      </c>
      <c r="C18" s="31" t="s">
        <v>28</v>
      </c>
      <c r="D18" s="36">
        <v>233.76</v>
      </c>
      <c r="E18" s="36"/>
      <c r="F18" s="37">
        <f t="shared" si="0"/>
        <v>0</v>
      </c>
    </row>
    <row r="19" spans="1:6" s="28" customFormat="1" ht="25.5">
      <c r="A19" s="34">
        <v>9</v>
      </c>
      <c r="B19" s="35" t="s">
        <v>31</v>
      </c>
      <c r="C19" s="31" t="s">
        <v>259</v>
      </c>
      <c r="D19" s="36">
        <v>51.23</v>
      </c>
      <c r="E19" s="36"/>
      <c r="F19" s="37">
        <f t="shared" si="0"/>
        <v>0</v>
      </c>
    </row>
    <row r="20" spans="1:6" s="28" customFormat="1" ht="25.5">
      <c r="A20" s="29">
        <v>10</v>
      </c>
      <c r="B20" s="35" t="s">
        <v>32</v>
      </c>
      <c r="C20" s="31" t="s">
        <v>259</v>
      </c>
      <c r="D20" s="36">
        <v>51.23</v>
      </c>
      <c r="E20" s="36"/>
      <c r="F20" s="37">
        <f t="shared" si="0"/>
        <v>0</v>
      </c>
    </row>
    <row r="21" spans="1:6" s="28" customFormat="1" ht="25.5">
      <c r="A21" s="34">
        <v>11</v>
      </c>
      <c r="B21" s="35" t="s">
        <v>33</v>
      </c>
      <c r="C21" s="31" t="s">
        <v>259</v>
      </c>
      <c r="D21" s="36">
        <v>51.23</v>
      </c>
      <c r="E21" s="36"/>
      <c r="F21" s="37">
        <f t="shared" si="0"/>
        <v>0</v>
      </c>
    </row>
    <row r="22" spans="1:6" s="28" customFormat="1" ht="25.5">
      <c r="A22" s="29">
        <v>12</v>
      </c>
      <c r="B22" s="35" t="s">
        <v>94</v>
      </c>
      <c r="C22" s="31" t="s">
        <v>259</v>
      </c>
      <c r="D22" s="36">
        <v>4.13</v>
      </c>
      <c r="E22" s="36"/>
      <c r="F22" s="37">
        <f t="shared" si="0"/>
        <v>0</v>
      </c>
    </row>
    <row r="23" spans="1:6" s="28" customFormat="1" ht="38.25">
      <c r="A23" s="34">
        <v>13</v>
      </c>
      <c r="B23" s="35" t="s">
        <v>95</v>
      </c>
      <c r="C23" s="31" t="s">
        <v>259</v>
      </c>
      <c r="D23" s="36">
        <v>4.13</v>
      </c>
      <c r="E23" s="36"/>
      <c r="F23" s="37">
        <f t="shared" si="0"/>
        <v>0</v>
      </c>
    </row>
    <row r="24" spans="1:6" s="28" customFormat="1" ht="26.25" thickBot="1">
      <c r="A24" s="29">
        <v>14</v>
      </c>
      <c r="B24" s="35" t="s">
        <v>35</v>
      </c>
      <c r="C24" s="43" t="s">
        <v>260</v>
      </c>
      <c r="D24" s="36">
        <v>5.66</v>
      </c>
      <c r="E24" s="36"/>
      <c r="F24" s="37">
        <f t="shared" si="0"/>
        <v>0</v>
      </c>
    </row>
    <row r="25" spans="1:7" s="28" customFormat="1" ht="14.25" thickBot="1">
      <c r="A25" s="22" t="s">
        <v>7</v>
      </c>
      <c r="B25" s="44" t="s">
        <v>3</v>
      </c>
      <c r="C25" s="45"/>
      <c r="D25" s="46"/>
      <c r="E25" s="46"/>
      <c r="F25" s="47"/>
      <c r="G25" s="27"/>
    </row>
    <row r="26" spans="1:7" s="28" customFormat="1" ht="51">
      <c r="A26" s="29">
        <v>1</v>
      </c>
      <c r="B26" s="48" t="s">
        <v>36</v>
      </c>
      <c r="C26" s="42" t="s">
        <v>259</v>
      </c>
      <c r="D26" s="49">
        <v>464.54</v>
      </c>
      <c r="E26" s="49"/>
      <c r="F26" s="50">
        <f>ROUND(D26*E26,2)</f>
        <v>0</v>
      </c>
      <c r="G26" s="38"/>
    </row>
    <row r="27" spans="1:7" s="28" customFormat="1" ht="51">
      <c r="A27" s="29">
        <v>2</v>
      </c>
      <c r="B27" s="35" t="s">
        <v>97</v>
      </c>
      <c r="C27" s="31" t="s">
        <v>259</v>
      </c>
      <c r="D27" s="36">
        <v>22.68</v>
      </c>
      <c r="E27" s="36"/>
      <c r="F27" s="37">
        <f>ROUND(D27*E27,2)</f>
        <v>0</v>
      </c>
      <c r="G27" s="38"/>
    </row>
    <row r="28" spans="1:6" s="28" customFormat="1" ht="51">
      <c r="A28" s="34">
        <v>3</v>
      </c>
      <c r="B28" s="35" t="s">
        <v>98</v>
      </c>
      <c r="C28" s="42" t="s">
        <v>259</v>
      </c>
      <c r="D28" s="51">
        <v>85.45</v>
      </c>
      <c r="E28" s="36"/>
      <c r="F28" s="37">
        <f>ROUND(D28*E28,2)</f>
        <v>0</v>
      </c>
    </row>
    <row r="29" spans="1:6" s="28" customFormat="1" ht="27">
      <c r="A29" s="34"/>
      <c r="B29" s="52" t="s">
        <v>37</v>
      </c>
      <c r="C29" s="31"/>
      <c r="D29" s="36"/>
      <c r="E29" s="36"/>
      <c r="F29" s="37"/>
    </row>
    <row r="30" spans="1:6" s="28" customFormat="1" ht="25.5">
      <c r="A30" s="34">
        <v>4</v>
      </c>
      <c r="B30" s="35" t="s">
        <v>38</v>
      </c>
      <c r="C30" s="31" t="s">
        <v>259</v>
      </c>
      <c r="D30" s="36">
        <v>69.68</v>
      </c>
      <c r="E30" s="36"/>
      <c r="F30" s="37">
        <f t="shared" si="0"/>
        <v>0</v>
      </c>
    </row>
    <row r="31" spans="1:6" s="28" customFormat="1" ht="15.75">
      <c r="A31" s="34">
        <v>5</v>
      </c>
      <c r="B31" s="35" t="s">
        <v>39</v>
      </c>
      <c r="C31" s="31" t="s">
        <v>259</v>
      </c>
      <c r="D31" s="36">
        <v>69.68</v>
      </c>
      <c r="E31" s="36"/>
      <c r="F31" s="37">
        <f t="shared" si="0"/>
        <v>0</v>
      </c>
    </row>
    <row r="32" spans="1:6" s="28" customFormat="1" ht="12.75">
      <c r="A32" s="34">
        <v>6</v>
      </c>
      <c r="B32" s="35" t="s">
        <v>72</v>
      </c>
      <c r="C32" s="31" t="s">
        <v>34</v>
      </c>
      <c r="D32" s="36">
        <v>3</v>
      </c>
      <c r="E32" s="36"/>
      <c r="F32" s="37">
        <f t="shared" si="0"/>
        <v>0</v>
      </c>
    </row>
    <row r="33" spans="1:6" s="28" customFormat="1" ht="12.75">
      <c r="A33" s="34">
        <v>7</v>
      </c>
      <c r="B33" s="35" t="s">
        <v>73</v>
      </c>
      <c r="C33" s="31" t="s">
        <v>34</v>
      </c>
      <c r="D33" s="36">
        <v>3</v>
      </c>
      <c r="E33" s="36"/>
      <c r="F33" s="37">
        <f t="shared" si="0"/>
        <v>0</v>
      </c>
    </row>
    <row r="34" spans="1:6" s="28" customFormat="1" ht="12.75">
      <c r="A34" s="34">
        <v>8</v>
      </c>
      <c r="B34" s="35" t="s">
        <v>40</v>
      </c>
      <c r="C34" s="31" t="s">
        <v>28</v>
      </c>
      <c r="D34" s="36">
        <v>120</v>
      </c>
      <c r="E34" s="36"/>
      <c r="F34" s="37">
        <f t="shared" si="0"/>
        <v>0</v>
      </c>
    </row>
    <row r="35" spans="1:6" s="28" customFormat="1" ht="12.75">
      <c r="A35" s="34">
        <v>9</v>
      </c>
      <c r="B35" s="35" t="s">
        <v>90</v>
      </c>
      <c r="C35" s="31" t="s">
        <v>34</v>
      </c>
      <c r="D35" s="36">
        <v>1</v>
      </c>
      <c r="E35" s="36"/>
      <c r="F35" s="37">
        <f t="shared" si="0"/>
        <v>0</v>
      </c>
    </row>
    <row r="36" spans="1:6" s="28" customFormat="1" ht="12.75">
      <c r="A36" s="34">
        <v>10</v>
      </c>
      <c r="B36" s="35" t="s">
        <v>41</v>
      </c>
      <c r="C36" s="31" t="s">
        <v>28</v>
      </c>
      <c r="D36" s="36">
        <v>43.5</v>
      </c>
      <c r="E36" s="36"/>
      <c r="F36" s="37">
        <f t="shared" si="0"/>
        <v>0</v>
      </c>
    </row>
    <row r="37" spans="1:6" s="28" customFormat="1" ht="25.5">
      <c r="A37" s="34">
        <v>11</v>
      </c>
      <c r="B37" s="35" t="s">
        <v>42</v>
      </c>
      <c r="C37" s="31" t="s">
        <v>28</v>
      </c>
      <c r="D37" s="36">
        <v>43.5</v>
      </c>
      <c r="E37" s="36"/>
      <c r="F37" s="37">
        <f t="shared" si="0"/>
        <v>0</v>
      </c>
    </row>
    <row r="38" spans="1:6" s="28" customFormat="1" ht="12.75">
      <c r="A38" s="34">
        <v>12</v>
      </c>
      <c r="B38" s="35" t="s">
        <v>43</v>
      </c>
      <c r="C38" s="31" t="s">
        <v>34</v>
      </c>
      <c r="D38" s="36">
        <v>4</v>
      </c>
      <c r="E38" s="36"/>
      <c r="F38" s="37">
        <f t="shared" si="0"/>
        <v>0</v>
      </c>
    </row>
    <row r="39" spans="1:6" s="28" customFormat="1" ht="12.75">
      <c r="A39" s="34">
        <v>13</v>
      </c>
      <c r="B39" s="35" t="s">
        <v>44</v>
      </c>
      <c r="C39" s="31" t="s">
        <v>34</v>
      </c>
      <c r="D39" s="36">
        <v>4</v>
      </c>
      <c r="E39" s="36"/>
      <c r="F39" s="37">
        <f t="shared" si="0"/>
        <v>0</v>
      </c>
    </row>
    <row r="40" spans="1:6" s="28" customFormat="1" ht="25.5">
      <c r="A40" s="34">
        <v>14</v>
      </c>
      <c r="B40" s="35" t="s">
        <v>45</v>
      </c>
      <c r="C40" s="31" t="s">
        <v>28</v>
      </c>
      <c r="D40" s="36">
        <v>307.86</v>
      </c>
      <c r="E40" s="36"/>
      <c r="F40" s="37">
        <f t="shared" si="0"/>
        <v>0</v>
      </c>
    </row>
    <row r="41" spans="1:6" s="28" customFormat="1" ht="12.75">
      <c r="A41" s="34">
        <v>15</v>
      </c>
      <c r="B41" s="35" t="s">
        <v>46</v>
      </c>
      <c r="C41" s="31" t="s">
        <v>28</v>
      </c>
      <c r="D41" s="36">
        <v>201.5</v>
      </c>
      <c r="E41" s="36"/>
      <c r="F41" s="37">
        <f t="shared" si="0"/>
        <v>0</v>
      </c>
    </row>
    <row r="42" spans="1:6" s="28" customFormat="1" ht="25.5">
      <c r="A42" s="34">
        <v>16</v>
      </c>
      <c r="B42" s="35" t="s">
        <v>47</v>
      </c>
      <c r="C42" s="31" t="s">
        <v>259</v>
      </c>
      <c r="D42" s="36">
        <v>572.67</v>
      </c>
      <c r="E42" s="36"/>
      <c r="F42" s="37">
        <f t="shared" si="0"/>
        <v>0</v>
      </c>
    </row>
    <row r="43" spans="1:6" s="28" customFormat="1" ht="25.5">
      <c r="A43" s="34">
        <v>17</v>
      </c>
      <c r="B43" s="35" t="s">
        <v>99</v>
      </c>
      <c r="C43" s="31" t="s">
        <v>259</v>
      </c>
      <c r="D43" s="36">
        <v>637.22</v>
      </c>
      <c r="E43" s="36"/>
      <c r="F43" s="37">
        <f t="shared" si="0"/>
        <v>0</v>
      </c>
    </row>
    <row r="44" spans="1:6" s="28" customFormat="1" ht="15.75">
      <c r="A44" s="34">
        <v>18</v>
      </c>
      <c r="B44" s="35" t="s">
        <v>100</v>
      </c>
      <c r="C44" s="31" t="s">
        <v>259</v>
      </c>
      <c r="D44" s="36">
        <v>96.19</v>
      </c>
      <c r="E44" s="36"/>
      <c r="F44" s="37">
        <f t="shared" si="0"/>
        <v>0</v>
      </c>
    </row>
    <row r="45" spans="1:6" s="28" customFormat="1" ht="25.5">
      <c r="A45" s="34">
        <v>19</v>
      </c>
      <c r="B45" s="35" t="s">
        <v>101</v>
      </c>
      <c r="C45" s="31" t="s">
        <v>259</v>
      </c>
      <c r="D45" s="36">
        <v>114.69</v>
      </c>
      <c r="E45" s="36"/>
      <c r="F45" s="37">
        <f t="shared" si="0"/>
        <v>0</v>
      </c>
    </row>
    <row r="46" spans="1:6" s="28" customFormat="1" ht="15.75">
      <c r="A46" s="34">
        <v>20</v>
      </c>
      <c r="B46" s="35" t="s">
        <v>92</v>
      </c>
      <c r="C46" s="53" t="s">
        <v>261</v>
      </c>
      <c r="D46" s="36">
        <v>9.55</v>
      </c>
      <c r="E46" s="36"/>
      <c r="F46" s="37">
        <f t="shared" si="0"/>
        <v>0</v>
      </c>
    </row>
    <row r="47" spans="1:6" s="28" customFormat="1" ht="15.75">
      <c r="A47" s="34">
        <v>21</v>
      </c>
      <c r="B47" s="35" t="s">
        <v>102</v>
      </c>
      <c r="C47" s="53" t="s">
        <v>261</v>
      </c>
      <c r="D47" s="36">
        <v>9.399999999999999</v>
      </c>
      <c r="E47" s="36"/>
      <c r="F47" s="37">
        <f t="shared" si="0"/>
        <v>0</v>
      </c>
    </row>
    <row r="48" spans="1:6" s="28" customFormat="1" ht="25.5">
      <c r="A48" s="34">
        <v>22</v>
      </c>
      <c r="B48" s="35" t="s">
        <v>103</v>
      </c>
      <c r="C48" s="54" t="s">
        <v>259</v>
      </c>
      <c r="D48" s="36">
        <v>18.95</v>
      </c>
      <c r="E48" s="36"/>
      <c r="F48" s="37">
        <f t="shared" si="0"/>
        <v>0</v>
      </c>
    </row>
    <row r="49" spans="1:6" s="28" customFormat="1" ht="15.75">
      <c r="A49" s="34">
        <v>23</v>
      </c>
      <c r="B49" s="35" t="s">
        <v>104</v>
      </c>
      <c r="C49" s="53" t="s">
        <v>261</v>
      </c>
      <c r="D49" s="36">
        <v>18.95</v>
      </c>
      <c r="E49" s="36"/>
      <c r="F49" s="37">
        <f t="shared" si="0"/>
        <v>0</v>
      </c>
    </row>
    <row r="50" spans="1:6" s="28" customFormat="1" ht="25.5">
      <c r="A50" s="34">
        <v>24</v>
      </c>
      <c r="B50" s="35" t="s">
        <v>105</v>
      </c>
      <c r="C50" s="53" t="s">
        <v>261</v>
      </c>
      <c r="D50" s="36">
        <v>18.95</v>
      </c>
      <c r="E50" s="36"/>
      <c r="F50" s="37">
        <f t="shared" si="0"/>
        <v>0</v>
      </c>
    </row>
    <row r="51" spans="1:6" s="28" customFormat="1" ht="25.5">
      <c r="A51" s="34">
        <v>25</v>
      </c>
      <c r="B51" s="35" t="s">
        <v>106</v>
      </c>
      <c r="C51" s="53" t="s">
        <v>261</v>
      </c>
      <c r="D51" s="36">
        <v>18.95</v>
      </c>
      <c r="E51" s="36"/>
      <c r="F51" s="37">
        <f t="shared" si="0"/>
        <v>0</v>
      </c>
    </row>
    <row r="52" spans="1:6" s="28" customFormat="1" ht="15.75">
      <c r="A52" s="34">
        <v>26</v>
      </c>
      <c r="B52" s="35" t="s">
        <v>107</v>
      </c>
      <c r="C52" s="31" t="s">
        <v>259</v>
      </c>
      <c r="D52" s="36">
        <v>13.68</v>
      </c>
      <c r="E52" s="36"/>
      <c r="F52" s="37">
        <f t="shared" si="0"/>
        <v>0</v>
      </c>
    </row>
    <row r="53" spans="1:6" s="28" customFormat="1" ht="15.75">
      <c r="A53" s="34">
        <v>27</v>
      </c>
      <c r="B53" s="35" t="s">
        <v>93</v>
      </c>
      <c r="C53" s="31" t="s">
        <v>259</v>
      </c>
      <c r="D53" s="36">
        <v>13.68</v>
      </c>
      <c r="E53" s="36"/>
      <c r="F53" s="37">
        <f t="shared" si="0"/>
        <v>0</v>
      </c>
    </row>
    <row r="54" spans="1:6" s="28" customFormat="1" ht="25.5">
      <c r="A54" s="34">
        <v>28</v>
      </c>
      <c r="B54" s="35" t="s">
        <v>108</v>
      </c>
      <c r="C54" s="54" t="s">
        <v>28</v>
      </c>
      <c r="D54" s="36">
        <v>20.5</v>
      </c>
      <c r="E54" s="36"/>
      <c r="F54" s="37">
        <f t="shared" si="0"/>
        <v>0</v>
      </c>
    </row>
    <row r="55" spans="1:6" s="28" customFormat="1" ht="25.5">
      <c r="A55" s="34">
        <v>29</v>
      </c>
      <c r="B55" s="35" t="s">
        <v>109</v>
      </c>
      <c r="C55" s="54" t="s">
        <v>28</v>
      </c>
      <c r="D55" s="36">
        <v>39.32</v>
      </c>
      <c r="E55" s="36"/>
      <c r="F55" s="37">
        <f t="shared" si="0"/>
        <v>0</v>
      </c>
    </row>
    <row r="56" spans="1:6" s="28" customFormat="1" ht="15.75">
      <c r="A56" s="34">
        <v>30</v>
      </c>
      <c r="B56" s="35" t="s">
        <v>48</v>
      </c>
      <c r="C56" s="31" t="s">
        <v>259</v>
      </c>
      <c r="D56" s="36">
        <v>650</v>
      </c>
      <c r="E56" s="36"/>
      <c r="F56" s="37">
        <f t="shared" si="0"/>
        <v>0</v>
      </c>
    </row>
    <row r="57" spans="1:6" s="28" customFormat="1" ht="15.75">
      <c r="A57" s="34">
        <v>31</v>
      </c>
      <c r="B57" s="35" t="s">
        <v>49</v>
      </c>
      <c r="C57" s="31" t="s">
        <v>259</v>
      </c>
      <c r="D57" s="36">
        <v>300</v>
      </c>
      <c r="E57" s="36"/>
      <c r="F57" s="37">
        <f t="shared" si="0"/>
        <v>0</v>
      </c>
    </row>
    <row r="58" spans="1:6" s="28" customFormat="1" ht="26.25" thickBot="1">
      <c r="A58" s="34">
        <v>32</v>
      </c>
      <c r="B58" s="35" t="s">
        <v>50</v>
      </c>
      <c r="C58" s="43" t="s">
        <v>260</v>
      </c>
      <c r="D58" s="36">
        <v>3.91</v>
      </c>
      <c r="E58" s="36"/>
      <c r="F58" s="37">
        <f t="shared" si="0"/>
        <v>0</v>
      </c>
    </row>
    <row r="59" spans="1:6" s="28" customFormat="1" ht="14.25" thickBot="1">
      <c r="A59" s="22" t="s">
        <v>8</v>
      </c>
      <c r="B59" s="44" t="s">
        <v>4</v>
      </c>
      <c r="C59" s="55"/>
      <c r="D59" s="56"/>
      <c r="E59" s="57"/>
      <c r="F59" s="58"/>
    </row>
    <row r="60" spans="1:6" s="28" customFormat="1" ht="38.25">
      <c r="A60" s="59">
        <v>1</v>
      </c>
      <c r="B60" s="30" t="s">
        <v>51</v>
      </c>
      <c r="C60" s="31" t="s">
        <v>259</v>
      </c>
      <c r="D60" s="60">
        <v>209.35</v>
      </c>
      <c r="E60" s="32"/>
      <c r="F60" s="33">
        <f t="shared" si="0"/>
        <v>0</v>
      </c>
    </row>
    <row r="61" spans="1:6" s="28" customFormat="1" ht="27">
      <c r="A61" s="34"/>
      <c r="B61" s="39" t="s">
        <v>52</v>
      </c>
      <c r="C61" s="42"/>
      <c r="D61" s="60"/>
      <c r="E61" s="32"/>
      <c r="F61" s="33"/>
    </row>
    <row r="62" spans="1:6" s="28" customFormat="1" ht="12.75">
      <c r="A62" s="34">
        <v>2</v>
      </c>
      <c r="B62" s="30" t="s">
        <v>53</v>
      </c>
      <c r="C62" s="31" t="s">
        <v>28</v>
      </c>
      <c r="D62" s="60">
        <v>64.95</v>
      </c>
      <c r="E62" s="32"/>
      <c r="F62" s="37">
        <f t="shared" si="0"/>
        <v>0</v>
      </c>
    </row>
    <row r="63" spans="1:6" s="28" customFormat="1" ht="15.75">
      <c r="A63" s="34">
        <v>3</v>
      </c>
      <c r="B63" s="30" t="s">
        <v>74</v>
      </c>
      <c r="C63" s="31" t="s">
        <v>259</v>
      </c>
      <c r="D63" s="60">
        <v>277.02</v>
      </c>
      <c r="E63" s="32"/>
      <c r="F63" s="37">
        <f t="shared" si="0"/>
        <v>0</v>
      </c>
    </row>
    <row r="64" spans="1:6" s="28" customFormat="1" ht="25.5">
      <c r="A64" s="34">
        <v>4</v>
      </c>
      <c r="B64" s="30" t="s">
        <v>54</v>
      </c>
      <c r="C64" s="31" t="s">
        <v>259</v>
      </c>
      <c r="D64" s="60">
        <v>277.02</v>
      </c>
      <c r="E64" s="32"/>
      <c r="F64" s="37">
        <f t="shared" si="0"/>
        <v>0</v>
      </c>
    </row>
    <row r="65" spans="1:6" s="28" customFormat="1" ht="15.75">
      <c r="A65" s="34">
        <v>5</v>
      </c>
      <c r="B65" s="30" t="s">
        <v>55</v>
      </c>
      <c r="C65" s="31" t="s">
        <v>259</v>
      </c>
      <c r="D65" s="60">
        <v>209.35</v>
      </c>
      <c r="E65" s="32"/>
      <c r="F65" s="37">
        <f t="shared" si="0"/>
        <v>0</v>
      </c>
    </row>
    <row r="66" spans="1:6" s="28" customFormat="1" ht="25.5">
      <c r="A66" s="34">
        <v>6</v>
      </c>
      <c r="B66" s="30" t="s">
        <v>110</v>
      </c>
      <c r="C66" s="31" t="s">
        <v>259</v>
      </c>
      <c r="D66" s="60">
        <v>16.88</v>
      </c>
      <c r="E66" s="32"/>
      <c r="F66" s="37">
        <f t="shared" si="0"/>
        <v>0</v>
      </c>
    </row>
    <row r="67" spans="1:6" s="28" customFormat="1" ht="25.5">
      <c r="A67" s="34">
        <v>7</v>
      </c>
      <c r="B67" s="30" t="s">
        <v>56</v>
      </c>
      <c r="C67" s="31" t="s">
        <v>259</v>
      </c>
      <c r="D67" s="60">
        <v>27.7</v>
      </c>
      <c r="E67" s="32"/>
      <c r="F67" s="37">
        <f t="shared" si="0"/>
        <v>0</v>
      </c>
    </row>
    <row r="68" spans="1:6" s="28" customFormat="1" ht="25.5">
      <c r="A68" s="34">
        <v>8</v>
      </c>
      <c r="B68" s="30" t="s">
        <v>57</v>
      </c>
      <c r="C68" s="31" t="s">
        <v>262</v>
      </c>
      <c r="D68" s="60">
        <v>1.3</v>
      </c>
      <c r="E68" s="32"/>
      <c r="F68" s="37">
        <f t="shared" si="0"/>
        <v>0</v>
      </c>
    </row>
    <row r="69" spans="1:6" s="28" customFormat="1" ht="15.75">
      <c r="A69" s="34">
        <v>9</v>
      </c>
      <c r="B69" s="30" t="s">
        <v>111</v>
      </c>
      <c r="C69" s="31" t="s">
        <v>259</v>
      </c>
      <c r="D69" s="60">
        <v>277.02</v>
      </c>
      <c r="E69" s="32"/>
      <c r="F69" s="37">
        <f t="shared" si="0"/>
        <v>0</v>
      </c>
    </row>
    <row r="70" spans="1:6" s="28" customFormat="1" ht="25.5">
      <c r="A70" s="34">
        <v>10</v>
      </c>
      <c r="B70" s="30" t="s">
        <v>58</v>
      </c>
      <c r="C70" s="31" t="s">
        <v>259</v>
      </c>
      <c r="D70" s="60">
        <v>277.02</v>
      </c>
      <c r="E70" s="32"/>
      <c r="F70" s="37">
        <f t="shared" si="0"/>
        <v>0</v>
      </c>
    </row>
    <row r="71" spans="1:6" s="28" customFormat="1" ht="15.75">
      <c r="A71" s="34">
        <v>11</v>
      </c>
      <c r="B71" s="30" t="s">
        <v>75</v>
      </c>
      <c r="C71" s="31" t="s">
        <v>259</v>
      </c>
      <c r="D71" s="60">
        <v>166.21</v>
      </c>
      <c r="E71" s="32"/>
      <c r="F71" s="37">
        <f t="shared" si="0"/>
        <v>0</v>
      </c>
    </row>
    <row r="72" spans="1:6" s="28" customFormat="1" ht="15.75">
      <c r="A72" s="34">
        <v>12</v>
      </c>
      <c r="B72" s="30" t="s">
        <v>59</v>
      </c>
      <c r="C72" s="31" t="s">
        <v>259</v>
      </c>
      <c r="D72" s="60">
        <v>110.81</v>
      </c>
      <c r="E72" s="32"/>
      <c r="F72" s="37">
        <f t="shared" si="0"/>
        <v>0</v>
      </c>
    </row>
    <row r="73" spans="1:6" s="28" customFormat="1" ht="38.25">
      <c r="A73" s="34">
        <v>13</v>
      </c>
      <c r="B73" s="30" t="s">
        <v>60</v>
      </c>
      <c r="C73" s="31" t="s">
        <v>259</v>
      </c>
      <c r="D73" s="60">
        <v>30.25</v>
      </c>
      <c r="E73" s="32"/>
      <c r="F73" s="37">
        <f t="shared" si="0"/>
        <v>0</v>
      </c>
    </row>
    <row r="74" spans="1:6" s="28" customFormat="1" ht="12.75">
      <c r="A74" s="34">
        <v>14</v>
      </c>
      <c r="B74" s="30" t="s">
        <v>61</v>
      </c>
      <c r="C74" s="31" t="s">
        <v>34</v>
      </c>
      <c r="D74" s="60">
        <v>10</v>
      </c>
      <c r="E74" s="32"/>
      <c r="F74" s="37">
        <f t="shared" si="0"/>
        <v>0</v>
      </c>
    </row>
    <row r="75" spans="1:6" s="28" customFormat="1" ht="12.75">
      <c r="A75" s="34">
        <v>15</v>
      </c>
      <c r="B75" s="30" t="s">
        <v>62</v>
      </c>
      <c r="C75" s="31" t="s">
        <v>28</v>
      </c>
      <c r="D75" s="60">
        <v>39.5</v>
      </c>
      <c r="E75" s="32"/>
      <c r="F75" s="37">
        <f t="shared" si="0"/>
        <v>0</v>
      </c>
    </row>
    <row r="76" spans="1:6" s="28" customFormat="1" ht="12.75">
      <c r="A76" s="34">
        <v>16</v>
      </c>
      <c r="B76" s="30" t="s">
        <v>63</v>
      </c>
      <c r="C76" s="31" t="s">
        <v>28</v>
      </c>
      <c r="D76" s="60">
        <v>64.95</v>
      </c>
      <c r="E76" s="32"/>
      <c r="F76" s="37">
        <f t="shared" si="0"/>
        <v>0</v>
      </c>
    </row>
    <row r="77" spans="1:6" s="28" customFormat="1" ht="25.5">
      <c r="A77" s="34">
        <v>17</v>
      </c>
      <c r="B77" s="30" t="s">
        <v>76</v>
      </c>
      <c r="C77" s="31" t="s">
        <v>28</v>
      </c>
      <c r="D77" s="60">
        <v>64.95</v>
      </c>
      <c r="E77" s="32"/>
      <c r="F77" s="37">
        <f t="shared" si="0"/>
        <v>0</v>
      </c>
    </row>
    <row r="78" spans="1:6" s="28" customFormat="1" ht="25.5">
      <c r="A78" s="34">
        <v>18</v>
      </c>
      <c r="B78" s="30" t="s">
        <v>64</v>
      </c>
      <c r="C78" s="31" t="s">
        <v>259</v>
      </c>
      <c r="D78" s="60">
        <v>209.35</v>
      </c>
      <c r="E78" s="32"/>
      <c r="F78" s="37">
        <f t="shared" si="0"/>
        <v>0</v>
      </c>
    </row>
    <row r="79" spans="1:6" s="28" customFormat="1" ht="38.25">
      <c r="A79" s="34">
        <v>19</v>
      </c>
      <c r="B79" s="30" t="s">
        <v>112</v>
      </c>
      <c r="C79" s="31" t="s">
        <v>259</v>
      </c>
      <c r="D79" s="60">
        <v>209.35</v>
      </c>
      <c r="E79" s="32"/>
      <c r="F79" s="37">
        <f t="shared" si="0"/>
        <v>0</v>
      </c>
    </row>
    <row r="80" spans="1:6" s="28" customFormat="1" ht="76.5">
      <c r="A80" s="34">
        <v>20</v>
      </c>
      <c r="B80" s="30" t="s">
        <v>113</v>
      </c>
      <c r="C80" s="31" t="s">
        <v>259</v>
      </c>
      <c r="D80" s="60">
        <v>33.79</v>
      </c>
      <c r="E80" s="32"/>
      <c r="F80" s="37">
        <f t="shared" si="0"/>
        <v>0</v>
      </c>
    </row>
    <row r="81" spans="1:6" s="28" customFormat="1" ht="38.25">
      <c r="A81" s="34">
        <v>21</v>
      </c>
      <c r="B81" s="30" t="s">
        <v>114</v>
      </c>
      <c r="C81" s="31" t="s">
        <v>259</v>
      </c>
      <c r="D81" s="60">
        <v>33.79</v>
      </c>
      <c r="E81" s="32"/>
      <c r="F81" s="37">
        <f t="shared" si="0"/>
        <v>0</v>
      </c>
    </row>
    <row r="82" spans="1:6" s="28" customFormat="1" ht="38.25">
      <c r="A82" s="34">
        <v>22</v>
      </c>
      <c r="B82" s="30" t="s">
        <v>115</v>
      </c>
      <c r="C82" s="31" t="s">
        <v>259</v>
      </c>
      <c r="D82" s="60">
        <v>243.14</v>
      </c>
      <c r="E82" s="32"/>
      <c r="F82" s="37">
        <f t="shared" si="0"/>
        <v>0</v>
      </c>
    </row>
    <row r="83" spans="1:6" s="28" customFormat="1" ht="38.25">
      <c r="A83" s="34">
        <v>23</v>
      </c>
      <c r="B83" s="30" t="s">
        <v>116</v>
      </c>
      <c r="C83" s="31" t="s">
        <v>259</v>
      </c>
      <c r="D83" s="60">
        <v>243.14</v>
      </c>
      <c r="E83" s="32"/>
      <c r="F83" s="37">
        <f t="shared" si="0"/>
        <v>0</v>
      </c>
    </row>
    <row r="84" spans="1:6" s="28" customFormat="1" ht="25.5">
      <c r="A84" s="34">
        <v>24</v>
      </c>
      <c r="B84" s="30" t="s">
        <v>65</v>
      </c>
      <c r="C84" s="31" t="s">
        <v>259</v>
      </c>
      <c r="D84" s="60">
        <v>65.14</v>
      </c>
      <c r="E84" s="32"/>
      <c r="F84" s="37">
        <f t="shared" si="0"/>
        <v>0</v>
      </c>
    </row>
    <row r="85" spans="1:6" s="28" customFormat="1" ht="25.5">
      <c r="A85" s="34">
        <v>25</v>
      </c>
      <c r="B85" s="30" t="s">
        <v>66</v>
      </c>
      <c r="C85" s="31" t="s">
        <v>259</v>
      </c>
      <c r="D85" s="60">
        <v>65.14</v>
      </c>
      <c r="E85" s="32"/>
      <c r="F85" s="37">
        <f t="shared" si="0"/>
        <v>0</v>
      </c>
    </row>
    <row r="86" spans="1:6" s="28" customFormat="1" ht="12.75">
      <c r="A86" s="34">
        <v>26</v>
      </c>
      <c r="B86" s="30" t="s">
        <v>67</v>
      </c>
      <c r="C86" s="31" t="s">
        <v>68</v>
      </c>
      <c r="D86" s="60">
        <v>3</v>
      </c>
      <c r="E86" s="32"/>
      <c r="F86" s="37">
        <f t="shared" si="0"/>
        <v>0</v>
      </c>
    </row>
    <row r="87" spans="1:6" s="28" customFormat="1" ht="15.75">
      <c r="A87" s="34">
        <v>27</v>
      </c>
      <c r="B87" s="30" t="s">
        <v>49</v>
      </c>
      <c r="C87" s="31" t="s">
        <v>259</v>
      </c>
      <c r="D87" s="60">
        <v>209.35</v>
      </c>
      <c r="E87" s="32"/>
      <c r="F87" s="37">
        <f t="shared" si="0"/>
        <v>0</v>
      </c>
    </row>
    <row r="88" spans="1:6" s="28" customFormat="1" ht="26.25" thickBot="1">
      <c r="A88" s="34">
        <v>28</v>
      </c>
      <c r="B88" s="30" t="s">
        <v>50</v>
      </c>
      <c r="C88" s="31" t="s">
        <v>260</v>
      </c>
      <c r="D88" s="60">
        <v>8.37</v>
      </c>
      <c r="E88" s="32"/>
      <c r="F88" s="37">
        <f t="shared" si="0"/>
        <v>0</v>
      </c>
    </row>
    <row r="89" spans="1:6" s="28" customFormat="1" ht="14.25" thickBot="1">
      <c r="A89" s="22" t="s">
        <v>9</v>
      </c>
      <c r="B89" s="61" t="s">
        <v>5</v>
      </c>
      <c r="C89" s="62"/>
      <c r="D89" s="25"/>
      <c r="E89" s="63"/>
      <c r="F89" s="64"/>
    </row>
    <row r="90" spans="1:6" s="28" customFormat="1" ht="51">
      <c r="A90" s="29">
        <v>1</v>
      </c>
      <c r="B90" s="30" t="s">
        <v>91</v>
      </c>
      <c r="C90" s="31" t="s">
        <v>259</v>
      </c>
      <c r="D90" s="60">
        <v>4.8</v>
      </c>
      <c r="E90" s="32"/>
      <c r="F90" s="37">
        <f>ROUND(D90*E90,2)</f>
        <v>0</v>
      </c>
    </row>
    <row r="91" spans="1:6" s="28" customFormat="1" ht="27">
      <c r="A91" s="34"/>
      <c r="B91" s="65" t="s">
        <v>69</v>
      </c>
      <c r="C91" s="40"/>
      <c r="D91" s="51"/>
      <c r="E91" s="36"/>
      <c r="F91" s="37"/>
    </row>
    <row r="92" spans="1:6" s="28" customFormat="1" ht="25.5">
      <c r="A92" s="34">
        <v>2</v>
      </c>
      <c r="B92" s="35" t="s">
        <v>70</v>
      </c>
      <c r="C92" s="31" t="s">
        <v>259</v>
      </c>
      <c r="D92" s="51">
        <v>4.8</v>
      </c>
      <c r="E92" s="36"/>
      <c r="F92" s="37">
        <f>ROUND(D92*E92,2)</f>
        <v>0</v>
      </c>
    </row>
    <row r="93" spans="1:6" s="28" customFormat="1" ht="26.25" thickBot="1">
      <c r="A93" s="66">
        <v>3</v>
      </c>
      <c r="B93" s="67" t="s">
        <v>71</v>
      </c>
      <c r="C93" s="43" t="s">
        <v>259</v>
      </c>
      <c r="D93" s="68">
        <v>4.8</v>
      </c>
      <c r="E93" s="69"/>
      <c r="F93" s="37">
        <f>ROUND(D93*E93,2)</f>
        <v>0</v>
      </c>
    </row>
    <row r="94" spans="1:6" s="73" customFormat="1" ht="18.75" customHeight="1" thickBot="1">
      <c r="A94" s="70"/>
      <c r="B94" s="71" t="s">
        <v>14</v>
      </c>
      <c r="C94" s="71"/>
      <c r="D94" s="71"/>
      <c r="E94" s="71"/>
      <c r="F94" s="72">
        <f>SUM(F10:F93)</f>
        <v>0</v>
      </c>
    </row>
    <row r="95" spans="1:6" ht="13.5" thickBot="1">
      <c r="A95" s="74"/>
      <c r="B95" s="75" t="s">
        <v>15</v>
      </c>
      <c r="C95" s="76"/>
      <c r="D95" s="76"/>
      <c r="E95" s="76"/>
      <c r="F95" s="77"/>
    </row>
    <row r="96" spans="1:6" ht="14.25" thickBot="1">
      <c r="A96" s="22" t="s">
        <v>6</v>
      </c>
      <c r="B96" s="78" t="s">
        <v>19</v>
      </c>
      <c r="C96" s="79"/>
      <c r="D96" s="63"/>
      <c r="E96" s="80"/>
      <c r="F96" s="81"/>
    </row>
    <row r="97" spans="1:6" ht="12.75">
      <c r="A97" s="29">
        <v>1</v>
      </c>
      <c r="B97" s="30" t="s">
        <v>117</v>
      </c>
      <c r="C97" s="42" t="s">
        <v>34</v>
      </c>
      <c r="D97" s="32">
        <v>9</v>
      </c>
      <c r="E97" s="82"/>
      <c r="F97" s="33">
        <f>ROUND(D97*E97,2)</f>
        <v>0</v>
      </c>
    </row>
    <row r="98" spans="1:6" ht="12.75">
      <c r="A98" s="29">
        <v>2</v>
      </c>
      <c r="B98" s="30" t="s">
        <v>118</v>
      </c>
      <c r="C98" s="42" t="s">
        <v>34</v>
      </c>
      <c r="D98" s="32">
        <v>5</v>
      </c>
      <c r="E98" s="82"/>
      <c r="F98" s="33">
        <f>ROUND(D98*E98,2)</f>
        <v>0</v>
      </c>
    </row>
    <row r="99" spans="1:6" ht="38.25">
      <c r="A99" s="29">
        <v>3</v>
      </c>
      <c r="B99" s="30" t="s">
        <v>119</v>
      </c>
      <c r="C99" s="42" t="s">
        <v>120</v>
      </c>
      <c r="D99" s="32">
        <v>1</v>
      </c>
      <c r="E99" s="82"/>
      <c r="F99" s="33">
        <f>ROUND(D99*E99,2)</f>
        <v>0</v>
      </c>
    </row>
    <row r="100" spans="1:6" ht="26.25" thickBot="1">
      <c r="A100" s="34">
        <v>4</v>
      </c>
      <c r="B100" s="35" t="s">
        <v>121</v>
      </c>
      <c r="C100" s="31" t="s">
        <v>122</v>
      </c>
      <c r="D100" s="36">
        <v>1</v>
      </c>
      <c r="E100" s="83"/>
      <c r="F100" s="37">
        <f>ROUND(D100*E100,2)</f>
        <v>0</v>
      </c>
    </row>
    <row r="101" spans="1:6" ht="14.25" thickBot="1">
      <c r="A101" s="22" t="s">
        <v>7</v>
      </c>
      <c r="B101" s="44" t="s">
        <v>123</v>
      </c>
      <c r="C101" s="79"/>
      <c r="D101" s="63"/>
      <c r="E101" s="80"/>
      <c r="F101" s="81"/>
    </row>
    <row r="102" spans="1:6" ht="12.75">
      <c r="A102" s="84" t="s">
        <v>77</v>
      </c>
      <c r="B102" s="30" t="s">
        <v>124</v>
      </c>
      <c r="C102" s="42" t="s">
        <v>125</v>
      </c>
      <c r="D102" s="32">
        <v>2</v>
      </c>
      <c r="E102" s="82"/>
      <c r="F102" s="33">
        <f aca="true" t="shared" si="1" ref="F102:F112">ROUND(D102*E102,2)</f>
        <v>0</v>
      </c>
    </row>
    <row r="103" spans="1:6" ht="12.75">
      <c r="A103" s="84" t="s">
        <v>78</v>
      </c>
      <c r="B103" s="30" t="s">
        <v>126</v>
      </c>
      <c r="C103" s="42" t="s">
        <v>125</v>
      </c>
      <c r="D103" s="32">
        <v>2</v>
      </c>
      <c r="E103" s="82"/>
      <c r="F103" s="33">
        <f t="shared" si="1"/>
        <v>0</v>
      </c>
    </row>
    <row r="104" spans="1:6" ht="12.75">
      <c r="A104" s="84" t="s">
        <v>79</v>
      </c>
      <c r="B104" s="30" t="s">
        <v>127</v>
      </c>
      <c r="C104" s="42" t="s">
        <v>125</v>
      </c>
      <c r="D104" s="32">
        <v>2</v>
      </c>
      <c r="E104" s="82"/>
      <c r="F104" s="33">
        <f t="shared" si="1"/>
        <v>0</v>
      </c>
    </row>
    <row r="105" spans="1:6" ht="12.75">
      <c r="A105" s="84" t="s">
        <v>80</v>
      </c>
      <c r="B105" s="30" t="s">
        <v>128</v>
      </c>
      <c r="C105" s="42" t="s">
        <v>125</v>
      </c>
      <c r="D105" s="32">
        <v>2</v>
      </c>
      <c r="E105" s="82"/>
      <c r="F105" s="33">
        <f t="shared" si="1"/>
        <v>0</v>
      </c>
    </row>
    <row r="106" spans="1:6" ht="25.5">
      <c r="A106" s="84" t="s">
        <v>81</v>
      </c>
      <c r="B106" s="30" t="s">
        <v>129</v>
      </c>
      <c r="C106" s="42" t="s">
        <v>34</v>
      </c>
      <c r="D106" s="32">
        <v>2</v>
      </c>
      <c r="E106" s="82"/>
      <c r="F106" s="33">
        <f t="shared" si="1"/>
        <v>0</v>
      </c>
    </row>
    <row r="107" spans="1:6" ht="12.75">
      <c r="A107" s="84" t="s">
        <v>82</v>
      </c>
      <c r="B107" s="30" t="s">
        <v>130</v>
      </c>
      <c r="C107" s="42" t="s">
        <v>34</v>
      </c>
      <c r="D107" s="32">
        <v>1</v>
      </c>
      <c r="E107" s="82"/>
      <c r="F107" s="33">
        <f t="shared" si="1"/>
        <v>0</v>
      </c>
    </row>
    <row r="108" spans="1:6" ht="25.5">
      <c r="A108" s="84" t="s">
        <v>83</v>
      </c>
      <c r="B108" s="30" t="s">
        <v>131</v>
      </c>
      <c r="C108" s="42" t="s">
        <v>132</v>
      </c>
      <c r="D108" s="32">
        <v>1</v>
      </c>
      <c r="E108" s="82"/>
      <c r="F108" s="33">
        <f t="shared" si="1"/>
        <v>0</v>
      </c>
    </row>
    <row r="109" spans="1:6" ht="25.5">
      <c r="A109" s="84" t="s">
        <v>84</v>
      </c>
      <c r="B109" s="30" t="s">
        <v>133</v>
      </c>
      <c r="C109" s="42" t="s">
        <v>34</v>
      </c>
      <c r="D109" s="32">
        <v>5</v>
      </c>
      <c r="E109" s="82"/>
      <c r="F109" s="33">
        <f t="shared" si="1"/>
        <v>0</v>
      </c>
    </row>
    <row r="110" spans="1:6" ht="25.5">
      <c r="A110" s="84" t="s">
        <v>85</v>
      </c>
      <c r="B110" s="30" t="s">
        <v>134</v>
      </c>
      <c r="C110" s="42" t="s">
        <v>34</v>
      </c>
      <c r="D110" s="32">
        <v>1</v>
      </c>
      <c r="E110" s="82"/>
      <c r="F110" s="33">
        <f t="shared" si="1"/>
        <v>0</v>
      </c>
    </row>
    <row r="111" spans="1:6" ht="25.5">
      <c r="A111" s="84" t="s">
        <v>86</v>
      </c>
      <c r="B111" s="30" t="s">
        <v>135</v>
      </c>
      <c r="C111" s="42" t="s">
        <v>34</v>
      </c>
      <c r="D111" s="32">
        <v>3</v>
      </c>
      <c r="E111" s="82"/>
      <c r="F111" s="33">
        <f t="shared" si="1"/>
        <v>0</v>
      </c>
    </row>
    <row r="112" spans="1:6" ht="26.25" thickBot="1">
      <c r="A112" s="84" t="s">
        <v>87</v>
      </c>
      <c r="B112" s="30" t="s">
        <v>136</v>
      </c>
      <c r="C112" s="42" t="s">
        <v>34</v>
      </c>
      <c r="D112" s="32">
        <v>3</v>
      </c>
      <c r="E112" s="82"/>
      <c r="F112" s="33">
        <f t="shared" si="1"/>
        <v>0</v>
      </c>
    </row>
    <row r="113" spans="1:6" ht="14.25" thickBot="1">
      <c r="A113" s="22" t="s">
        <v>8</v>
      </c>
      <c r="B113" s="44" t="s">
        <v>20</v>
      </c>
      <c r="C113" s="79"/>
      <c r="D113" s="63"/>
      <c r="E113" s="80"/>
      <c r="F113" s="81"/>
    </row>
    <row r="114" spans="1:6" ht="12.75">
      <c r="A114" s="84" t="s">
        <v>77</v>
      </c>
      <c r="B114" s="30" t="s">
        <v>143</v>
      </c>
      <c r="C114" s="42" t="s">
        <v>125</v>
      </c>
      <c r="D114" s="32">
        <v>6</v>
      </c>
      <c r="E114" s="82"/>
      <c r="F114" s="33">
        <f aca="true" t="shared" si="2" ref="F114:F145">ROUND(D114*E114,2)</f>
        <v>0</v>
      </c>
    </row>
    <row r="115" spans="1:6" ht="12.75">
      <c r="A115" s="84" t="s">
        <v>78</v>
      </c>
      <c r="B115" s="30" t="s">
        <v>144</v>
      </c>
      <c r="C115" s="42" t="s">
        <v>125</v>
      </c>
      <c r="D115" s="32">
        <v>12</v>
      </c>
      <c r="E115" s="82"/>
      <c r="F115" s="33">
        <f t="shared" si="2"/>
        <v>0</v>
      </c>
    </row>
    <row r="116" spans="1:6" ht="12.75">
      <c r="A116" s="84" t="s">
        <v>79</v>
      </c>
      <c r="B116" s="30" t="s">
        <v>145</v>
      </c>
      <c r="C116" s="42" t="s">
        <v>125</v>
      </c>
      <c r="D116" s="32">
        <v>6</v>
      </c>
      <c r="E116" s="82"/>
      <c r="F116" s="33">
        <f t="shared" si="2"/>
        <v>0</v>
      </c>
    </row>
    <row r="117" spans="1:6" ht="12.75">
      <c r="A117" s="84" t="s">
        <v>80</v>
      </c>
      <c r="B117" s="30" t="s">
        <v>146</v>
      </c>
      <c r="C117" s="42" t="s">
        <v>34</v>
      </c>
      <c r="D117" s="32">
        <v>6</v>
      </c>
      <c r="E117" s="82"/>
      <c r="F117" s="33">
        <f t="shared" si="2"/>
        <v>0</v>
      </c>
    </row>
    <row r="118" spans="1:6" ht="12.75">
      <c r="A118" s="84" t="s">
        <v>81</v>
      </c>
      <c r="B118" s="30" t="s">
        <v>147</v>
      </c>
      <c r="C118" s="42" t="s">
        <v>125</v>
      </c>
      <c r="D118" s="32">
        <v>6</v>
      </c>
      <c r="E118" s="82"/>
      <c r="F118" s="33">
        <f t="shared" si="2"/>
        <v>0</v>
      </c>
    </row>
    <row r="119" spans="1:6" ht="25.5">
      <c r="A119" s="84" t="s">
        <v>82</v>
      </c>
      <c r="B119" s="30" t="s">
        <v>148</v>
      </c>
      <c r="C119" s="42" t="s">
        <v>125</v>
      </c>
      <c r="D119" s="32">
        <v>6</v>
      </c>
      <c r="E119" s="82"/>
      <c r="F119" s="33">
        <f t="shared" si="2"/>
        <v>0</v>
      </c>
    </row>
    <row r="120" spans="1:6" ht="12.75">
      <c r="A120" s="84" t="s">
        <v>83</v>
      </c>
      <c r="B120" s="30" t="s">
        <v>149</v>
      </c>
      <c r="C120" s="42" t="s">
        <v>125</v>
      </c>
      <c r="D120" s="32">
        <v>3</v>
      </c>
      <c r="E120" s="82"/>
      <c r="F120" s="33">
        <f t="shared" si="2"/>
        <v>0</v>
      </c>
    </row>
    <row r="121" spans="1:6" ht="12.75">
      <c r="A121" s="84" t="s">
        <v>84</v>
      </c>
      <c r="B121" s="30" t="s">
        <v>150</v>
      </c>
      <c r="C121" s="42" t="s">
        <v>125</v>
      </c>
      <c r="D121" s="32">
        <v>3</v>
      </c>
      <c r="E121" s="82"/>
      <c r="F121" s="33">
        <f t="shared" si="2"/>
        <v>0</v>
      </c>
    </row>
    <row r="122" spans="1:6" ht="12.75">
      <c r="A122" s="84" t="s">
        <v>85</v>
      </c>
      <c r="B122" s="30" t="s">
        <v>151</v>
      </c>
      <c r="C122" s="42" t="s">
        <v>125</v>
      </c>
      <c r="D122" s="32">
        <v>3</v>
      </c>
      <c r="E122" s="82"/>
      <c r="F122" s="33">
        <f t="shared" si="2"/>
        <v>0</v>
      </c>
    </row>
    <row r="123" spans="1:6" ht="12.75">
      <c r="A123" s="84" t="s">
        <v>86</v>
      </c>
      <c r="B123" s="30" t="s">
        <v>152</v>
      </c>
      <c r="C123" s="42" t="s">
        <v>125</v>
      </c>
      <c r="D123" s="32">
        <v>3</v>
      </c>
      <c r="E123" s="82"/>
      <c r="F123" s="33">
        <f t="shared" si="2"/>
        <v>0</v>
      </c>
    </row>
    <row r="124" spans="1:6" ht="25.5">
      <c r="A124" s="84" t="s">
        <v>87</v>
      </c>
      <c r="B124" s="30" t="s">
        <v>131</v>
      </c>
      <c r="C124" s="42" t="s">
        <v>132</v>
      </c>
      <c r="D124" s="32">
        <v>1</v>
      </c>
      <c r="E124" s="82"/>
      <c r="F124" s="33">
        <f t="shared" si="2"/>
        <v>0</v>
      </c>
    </row>
    <row r="125" spans="1:6" ht="12.75">
      <c r="A125" s="84" t="s">
        <v>88</v>
      </c>
      <c r="B125" s="30" t="s">
        <v>153</v>
      </c>
      <c r="C125" s="42" t="s">
        <v>34</v>
      </c>
      <c r="D125" s="32">
        <v>1</v>
      </c>
      <c r="E125" s="82"/>
      <c r="F125" s="33">
        <f t="shared" si="2"/>
        <v>0</v>
      </c>
    </row>
    <row r="126" spans="1:6" ht="25.5">
      <c r="A126" s="84" t="s">
        <v>89</v>
      </c>
      <c r="B126" s="30" t="s">
        <v>154</v>
      </c>
      <c r="C126" s="42" t="s">
        <v>34</v>
      </c>
      <c r="D126" s="32">
        <v>3</v>
      </c>
      <c r="E126" s="82"/>
      <c r="F126" s="33">
        <f t="shared" si="2"/>
        <v>0</v>
      </c>
    </row>
    <row r="127" spans="1:6" ht="12.75">
      <c r="A127" s="84" t="s">
        <v>137</v>
      </c>
      <c r="B127" s="30" t="s">
        <v>155</v>
      </c>
      <c r="C127" s="42" t="s">
        <v>34</v>
      </c>
      <c r="D127" s="32">
        <v>3</v>
      </c>
      <c r="E127" s="82"/>
      <c r="F127" s="33">
        <f t="shared" si="2"/>
        <v>0</v>
      </c>
    </row>
    <row r="128" spans="1:6" ht="12.75">
      <c r="A128" s="84" t="s">
        <v>138</v>
      </c>
      <c r="B128" s="30" t="s">
        <v>156</v>
      </c>
      <c r="C128" s="42" t="s">
        <v>34</v>
      </c>
      <c r="D128" s="32">
        <v>3</v>
      </c>
      <c r="E128" s="82"/>
      <c r="F128" s="33">
        <f t="shared" si="2"/>
        <v>0</v>
      </c>
    </row>
    <row r="129" spans="1:6" ht="25.5">
      <c r="A129" s="84" t="s">
        <v>139</v>
      </c>
      <c r="B129" s="30" t="s">
        <v>157</v>
      </c>
      <c r="C129" s="42" t="s">
        <v>34</v>
      </c>
      <c r="D129" s="32">
        <v>3</v>
      </c>
      <c r="E129" s="82"/>
      <c r="F129" s="33">
        <f t="shared" si="2"/>
        <v>0</v>
      </c>
    </row>
    <row r="130" spans="1:6" ht="12.75">
      <c r="A130" s="84" t="s">
        <v>140</v>
      </c>
      <c r="B130" s="30" t="s">
        <v>158</v>
      </c>
      <c r="C130" s="42" t="s">
        <v>125</v>
      </c>
      <c r="D130" s="32">
        <v>2</v>
      </c>
      <c r="E130" s="82"/>
      <c r="F130" s="33">
        <f t="shared" si="2"/>
        <v>0</v>
      </c>
    </row>
    <row r="131" spans="1:6" ht="12.75">
      <c r="A131" s="84" t="s">
        <v>141</v>
      </c>
      <c r="B131" s="30" t="s">
        <v>159</v>
      </c>
      <c r="C131" s="42" t="s">
        <v>125</v>
      </c>
      <c r="D131" s="32">
        <v>2</v>
      </c>
      <c r="E131" s="82"/>
      <c r="F131" s="33">
        <f t="shared" si="2"/>
        <v>0</v>
      </c>
    </row>
    <row r="132" spans="1:6" ht="13.5" thickBot="1">
      <c r="A132" s="84" t="s">
        <v>142</v>
      </c>
      <c r="B132" s="30" t="s">
        <v>160</v>
      </c>
      <c r="C132" s="42" t="s">
        <v>34</v>
      </c>
      <c r="D132" s="32">
        <v>3</v>
      </c>
      <c r="E132" s="82"/>
      <c r="F132" s="33">
        <f t="shared" si="2"/>
        <v>0</v>
      </c>
    </row>
    <row r="133" spans="1:6" ht="14.25" thickBot="1">
      <c r="A133" s="22" t="s">
        <v>9</v>
      </c>
      <c r="B133" s="44" t="s">
        <v>21</v>
      </c>
      <c r="C133" s="79"/>
      <c r="D133" s="63"/>
      <c r="E133" s="80"/>
      <c r="F133" s="81"/>
    </row>
    <row r="134" spans="1:6" ht="25.5">
      <c r="A134" s="84" t="s">
        <v>77</v>
      </c>
      <c r="B134" s="30" t="s">
        <v>161</v>
      </c>
      <c r="C134" s="42" t="s">
        <v>34</v>
      </c>
      <c r="D134" s="32">
        <v>1</v>
      </c>
      <c r="E134" s="82"/>
      <c r="F134" s="33">
        <f t="shared" si="2"/>
        <v>0</v>
      </c>
    </row>
    <row r="135" spans="1:6" ht="25.5">
      <c r="A135" s="84" t="s">
        <v>78</v>
      </c>
      <c r="B135" s="30" t="s">
        <v>162</v>
      </c>
      <c r="C135" s="42" t="s">
        <v>34</v>
      </c>
      <c r="D135" s="32">
        <v>1</v>
      </c>
      <c r="E135" s="82"/>
      <c r="F135" s="37">
        <f t="shared" si="2"/>
        <v>0</v>
      </c>
    </row>
    <row r="136" spans="1:6" ht="25.5">
      <c r="A136" s="84" t="s">
        <v>79</v>
      </c>
      <c r="B136" s="30" t="s">
        <v>163</v>
      </c>
      <c r="C136" s="42" t="s">
        <v>34</v>
      </c>
      <c r="D136" s="32">
        <v>1</v>
      </c>
      <c r="E136" s="82"/>
      <c r="F136" s="37">
        <f t="shared" si="2"/>
        <v>0</v>
      </c>
    </row>
    <row r="137" spans="1:6" ht="38.25">
      <c r="A137" s="84" t="s">
        <v>80</v>
      </c>
      <c r="B137" s="30" t="s">
        <v>164</v>
      </c>
      <c r="C137" s="42" t="s">
        <v>34</v>
      </c>
      <c r="D137" s="32">
        <v>1</v>
      </c>
      <c r="E137" s="82"/>
      <c r="F137" s="37">
        <f t="shared" si="2"/>
        <v>0</v>
      </c>
    </row>
    <row r="138" spans="1:6" ht="25.5">
      <c r="A138" s="84" t="s">
        <v>81</v>
      </c>
      <c r="B138" s="30" t="s">
        <v>165</v>
      </c>
      <c r="C138" s="42" t="s">
        <v>34</v>
      </c>
      <c r="D138" s="32">
        <v>2</v>
      </c>
      <c r="E138" s="82"/>
      <c r="F138" s="37">
        <f t="shared" si="2"/>
        <v>0</v>
      </c>
    </row>
    <row r="139" spans="1:6" ht="25.5">
      <c r="A139" s="84" t="s">
        <v>82</v>
      </c>
      <c r="B139" s="30" t="s">
        <v>166</v>
      </c>
      <c r="C139" s="42" t="s">
        <v>34</v>
      </c>
      <c r="D139" s="32">
        <v>1</v>
      </c>
      <c r="E139" s="82"/>
      <c r="F139" s="37">
        <f t="shared" si="2"/>
        <v>0</v>
      </c>
    </row>
    <row r="140" spans="1:6" ht="25.5">
      <c r="A140" s="84" t="s">
        <v>83</v>
      </c>
      <c r="B140" s="30" t="s">
        <v>167</v>
      </c>
      <c r="C140" s="42" t="s">
        <v>34</v>
      </c>
      <c r="D140" s="32">
        <v>42</v>
      </c>
      <c r="E140" s="82"/>
      <c r="F140" s="37">
        <f t="shared" si="2"/>
        <v>0</v>
      </c>
    </row>
    <row r="141" spans="1:6" ht="25.5">
      <c r="A141" s="84" t="s">
        <v>84</v>
      </c>
      <c r="B141" s="30" t="s">
        <v>168</v>
      </c>
      <c r="C141" s="42" t="s">
        <v>34</v>
      </c>
      <c r="D141" s="32">
        <v>6</v>
      </c>
      <c r="E141" s="82"/>
      <c r="F141" s="37">
        <f t="shared" si="2"/>
        <v>0</v>
      </c>
    </row>
    <row r="142" spans="1:6" ht="25.5">
      <c r="A142" s="84" t="s">
        <v>85</v>
      </c>
      <c r="B142" s="30" t="s">
        <v>169</v>
      </c>
      <c r="C142" s="42" t="s">
        <v>34</v>
      </c>
      <c r="D142" s="32">
        <v>28</v>
      </c>
      <c r="E142" s="82"/>
      <c r="F142" s="37">
        <f t="shared" si="2"/>
        <v>0</v>
      </c>
    </row>
    <row r="143" spans="1:6" ht="25.5">
      <c r="A143" s="84" t="s">
        <v>86</v>
      </c>
      <c r="B143" s="30" t="s">
        <v>170</v>
      </c>
      <c r="C143" s="42" t="s">
        <v>125</v>
      </c>
      <c r="D143" s="32">
        <v>48</v>
      </c>
      <c r="E143" s="82"/>
      <c r="F143" s="37">
        <f t="shared" si="2"/>
        <v>0</v>
      </c>
    </row>
    <row r="144" spans="1:6" ht="25.5">
      <c r="A144" s="84" t="s">
        <v>87</v>
      </c>
      <c r="B144" s="30" t="s">
        <v>171</v>
      </c>
      <c r="C144" s="42" t="s">
        <v>125</v>
      </c>
      <c r="D144" s="32">
        <v>28</v>
      </c>
      <c r="E144" s="82"/>
      <c r="F144" s="37">
        <f t="shared" si="2"/>
        <v>0</v>
      </c>
    </row>
    <row r="145" spans="1:6" ht="13.5" thickBot="1">
      <c r="A145" s="84" t="s">
        <v>88</v>
      </c>
      <c r="B145" s="30" t="s">
        <v>172</v>
      </c>
      <c r="C145" s="42" t="s">
        <v>34</v>
      </c>
      <c r="D145" s="32">
        <v>2</v>
      </c>
      <c r="E145" s="82"/>
      <c r="F145" s="37">
        <f t="shared" si="2"/>
        <v>0</v>
      </c>
    </row>
    <row r="146" spans="1:6" ht="15" thickBot="1">
      <c r="A146" s="70"/>
      <c r="B146" s="9" t="s">
        <v>16</v>
      </c>
      <c r="C146" s="9"/>
      <c r="D146" s="9"/>
      <c r="E146" s="9"/>
      <c r="F146" s="72">
        <f>SUM(F97:F145)</f>
        <v>0</v>
      </c>
    </row>
    <row r="147" spans="1:6" ht="15" thickBot="1">
      <c r="A147" s="85"/>
      <c r="B147" s="8" t="s">
        <v>242</v>
      </c>
      <c r="C147" s="8"/>
      <c r="D147" s="8"/>
      <c r="E147" s="8"/>
      <c r="F147" s="86">
        <f>F94+F146</f>
        <v>0</v>
      </c>
    </row>
    <row r="148" spans="1:6" ht="15" thickBot="1">
      <c r="A148" s="70"/>
      <c r="B148" s="9" t="s">
        <v>243</v>
      </c>
      <c r="C148" s="9"/>
      <c r="D148" s="9"/>
      <c r="E148" s="9"/>
      <c r="F148" s="72">
        <f>ROUND(F147*0.03,2)</f>
        <v>0</v>
      </c>
    </row>
    <row r="149" spans="1:6" ht="15" thickBot="1">
      <c r="A149" s="70"/>
      <c r="B149" s="9" t="s">
        <v>244</v>
      </c>
      <c r="C149" s="9"/>
      <c r="D149" s="9"/>
      <c r="E149" s="9"/>
      <c r="F149" s="72">
        <f>F147+F148</f>
        <v>0</v>
      </c>
    </row>
    <row r="150" spans="1:6" ht="15" thickBot="1">
      <c r="A150" s="70"/>
      <c r="B150" s="9" t="s">
        <v>18</v>
      </c>
      <c r="C150" s="9"/>
      <c r="D150" s="9"/>
      <c r="E150" s="9"/>
      <c r="F150" s="72">
        <f>ROUND(F149*0.2,2)</f>
        <v>0</v>
      </c>
    </row>
    <row r="151" spans="1:6" ht="15" thickBot="1">
      <c r="A151" s="70"/>
      <c r="B151" s="9" t="s">
        <v>245</v>
      </c>
      <c r="C151" s="9"/>
      <c r="D151" s="9"/>
      <c r="E151" s="9"/>
      <c r="F151" s="72">
        <f>F149+F150</f>
        <v>0</v>
      </c>
    </row>
    <row r="152" spans="1:6" ht="14.25">
      <c r="A152" s="3"/>
      <c r="B152" s="3"/>
      <c r="C152" s="3"/>
      <c r="D152" s="3"/>
      <c r="E152" s="3"/>
      <c r="F152" s="3"/>
    </row>
    <row r="153" spans="1:6" ht="86.25" customHeight="1">
      <c r="A153" s="4" t="s">
        <v>249</v>
      </c>
      <c r="B153" s="4"/>
      <c r="C153" s="4"/>
      <c r="D153" s="4"/>
      <c r="E153" s="4"/>
      <c r="F153" s="4"/>
    </row>
    <row r="154" spans="1:6" ht="60" customHeight="1" thickBot="1">
      <c r="A154" s="5" t="s">
        <v>250</v>
      </c>
      <c r="B154" s="6"/>
      <c r="C154" s="6"/>
      <c r="D154" s="6"/>
      <c r="E154" s="6"/>
      <c r="F154" s="7"/>
    </row>
    <row r="155" spans="1:6" ht="38.25">
      <c r="A155" s="11" t="s">
        <v>0</v>
      </c>
      <c r="B155" s="12" t="s">
        <v>1</v>
      </c>
      <c r="C155" s="12" t="s">
        <v>2</v>
      </c>
      <c r="D155" s="12" t="s">
        <v>10</v>
      </c>
      <c r="E155" s="12" t="s">
        <v>13</v>
      </c>
      <c r="F155" s="13" t="s">
        <v>17</v>
      </c>
    </row>
    <row r="156" spans="1:6" ht="13.5" thickBot="1">
      <c r="A156" s="14">
        <v>1</v>
      </c>
      <c r="B156" s="15">
        <v>2</v>
      </c>
      <c r="C156" s="15">
        <v>3</v>
      </c>
      <c r="D156" s="15">
        <v>4</v>
      </c>
      <c r="E156" s="15">
        <v>5</v>
      </c>
      <c r="F156" s="16">
        <v>6</v>
      </c>
    </row>
    <row r="157" spans="1:6" ht="14.25" thickBot="1" thickTop="1">
      <c r="A157" s="17"/>
      <c r="B157" s="18" t="s">
        <v>12</v>
      </c>
      <c r="C157" s="19"/>
      <c r="D157" s="20"/>
      <c r="E157" s="20"/>
      <c r="F157" s="21"/>
    </row>
    <row r="158" spans="1:6" ht="14.25" thickBot="1">
      <c r="A158" s="22" t="s">
        <v>6</v>
      </c>
      <c r="B158" s="23" t="s">
        <v>11</v>
      </c>
      <c r="C158" s="24"/>
      <c r="D158" s="25"/>
      <c r="E158" s="25"/>
      <c r="F158" s="26"/>
    </row>
    <row r="159" spans="1:6" ht="51">
      <c r="A159" s="29">
        <v>1</v>
      </c>
      <c r="B159" s="30" t="s">
        <v>22</v>
      </c>
      <c r="C159" s="31" t="s">
        <v>259</v>
      </c>
      <c r="D159" s="32">
        <v>43.13</v>
      </c>
      <c r="E159" s="32"/>
      <c r="F159" s="33">
        <f>ROUND(D159*E159,2)</f>
        <v>0</v>
      </c>
    </row>
    <row r="160" spans="1:6" ht="38.25">
      <c r="A160" s="29">
        <v>2</v>
      </c>
      <c r="B160" s="30" t="s">
        <v>23</v>
      </c>
      <c r="C160" s="31" t="s">
        <v>259</v>
      </c>
      <c r="D160" s="32">
        <v>3.96</v>
      </c>
      <c r="E160" s="32"/>
      <c r="F160" s="33">
        <f>ROUND(D160*E160,2)</f>
        <v>0</v>
      </c>
    </row>
    <row r="161" spans="1:6" ht="38.25">
      <c r="A161" s="34">
        <v>3</v>
      </c>
      <c r="B161" s="35" t="s">
        <v>96</v>
      </c>
      <c r="C161" s="31" t="s">
        <v>259</v>
      </c>
      <c r="D161" s="36">
        <v>7.8</v>
      </c>
      <c r="E161" s="36"/>
      <c r="F161" s="37">
        <f>ROUND(D161*E161,2)</f>
        <v>0</v>
      </c>
    </row>
    <row r="162" spans="1:6" ht="27">
      <c r="A162" s="34"/>
      <c r="B162" s="39" t="s">
        <v>24</v>
      </c>
      <c r="C162" s="40"/>
      <c r="D162" s="41"/>
      <c r="E162" s="36"/>
      <c r="F162" s="37"/>
    </row>
    <row r="163" spans="1:6" ht="25.5">
      <c r="A163" s="29">
        <v>4</v>
      </c>
      <c r="B163" s="35" t="s">
        <v>25</v>
      </c>
      <c r="C163" s="42" t="s">
        <v>259</v>
      </c>
      <c r="D163" s="36">
        <v>59.55</v>
      </c>
      <c r="E163" s="36"/>
      <c r="F163" s="37">
        <f aca="true" t="shared" si="3" ref="F163:F173">ROUND(D163*E163,2)</f>
        <v>0</v>
      </c>
    </row>
    <row r="164" spans="1:6" ht="15.75">
      <c r="A164" s="34">
        <v>5</v>
      </c>
      <c r="B164" s="35" t="s">
        <v>26</v>
      </c>
      <c r="C164" s="31" t="s">
        <v>259</v>
      </c>
      <c r="D164" s="36">
        <v>3.96</v>
      </c>
      <c r="E164" s="36"/>
      <c r="F164" s="37">
        <f t="shared" si="3"/>
        <v>0</v>
      </c>
    </row>
    <row r="165" spans="1:6" ht="25.5">
      <c r="A165" s="29">
        <v>6</v>
      </c>
      <c r="B165" s="35" t="s">
        <v>27</v>
      </c>
      <c r="C165" s="31" t="s">
        <v>28</v>
      </c>
      <c r="D165" s="36">
        <v>94.19999999999999</v>
      </c>
      <c r="E165" s="36"/>
      <c r="F165" s="37">
        <f t="shared" si="3"/>
        <v>0</v>
      </c>
    </row>
    <row r="166" spans="1:6" ht="12.75">
      <c r="A166" s="34">
        <v>7</v>
      </c>
      <c r="B166" s="35" t="s">
        <v>29</v>
      </c>
      <c r="C166" s="31" t="s">
        <v>28</v>
      </c>
      <c r="D166" s="36">
        <v>43.95</v>
      </c>
      <c r="E166" s="36"/>
      <c r="F166" s="37">
        <f t="shared" si="3"/>
        <v>0</v>
      </c>
    </row>
    <row r="167" spans="1:6" ht="25.5">
      <c r="A167" s="29">
        <v>8</v>
      </c>
      <c r="B167" s="35" t="s">
        <v>30</v>
      </c>
      <c r="C167" s="31" t="s">
        <v>28</v>
      </c>
      <c r="D167" s="36">
        <v>205.5</v>
      </c>
      <c r="E167" s="36"/>
      <c r="F167" s="37">
        <f t="shared" si="3"/>
        <v>0</v>
      </c>
    </row>
    <row r="168" spans="1:6" ht="25.5">
      <c r="A168" s="34">
        <v>9</v>
      </c>
      <c r="B168" s="35" t="s">
        <v>31</v>
      </c>
      <c r="C168" s="31" t="s">
        <v>259</v>
      </c>
      <c r="D168" s="36">
        <v>39.38</v>
      </c>
      <c r="E168" s="36"/>
      <c r="F168" s="37">
        <f t="shared" si="3"/>
        <v>0</v>
      </c>
    </row>
    <row r="169" spans="1:6" ht="25.5">
      <c r="A169" s="29">
        <v>10</v>
      </c>
      <c r="B169" s="35" t="s">
        <v>32</v>
      </c>
      <c r="C169" s="31" t="s">
        <v>259</v>
      </c>
      <c r="D169" s="36">
        <v>39.38</v>
      </c>
      <c r="E169" s="36"/>
      <c r="F169" s="37">
        <f t="shared" si="3"/>
        <v>0</v>
      </c>
    </row>
    <row r="170" spans="1:6" ht="25.5">
      <c r="A170" s="34">
        <v>11</v>
      </c>
      <c r="B170" s="35" t="s">
        <v>33</v>
      </c>
      <c r="C170" s="31" t="s">
        <v>259</v>
      </c>
      <c r="D170" s="36">
        <v>39.38</v>
      </c>
      <c r="E170" s="36"/>
      <c r="F170" s="37">
        <f t="shared" si="3"/>
        <v>0</v>
      </c>
    </row>
    <row r="171" spans="1:6" ht="25.5">
      <c r="A171" s="29">
        <v>12</v>
      </c>
      <c r="B171" s="35" t="s">
        <v>94</v>
      </c>
      <c r="C171" s="31" t="s">
        <v>259</v>
      </c>
      <c r="D171" s="36">
        <v>2.48</v>
      </c>
      <c r="E171" s="36"/>
      <c r="F171" s="37">
        <f t="shared" si="3"/>
        <v>0</v>
      </c>
    </row>
    <row r="172" spans="1:6" ht="38.25">
      <c r="A172" s="34">
        <v>13</v>
      </c>
      <c r="B172" s="35" t="s">
        <v>95</v>
      </c>
      <c r="C172" s="31" t="s">
        <v>259</v>
      </c>
      <c r="D172" s="36">
        <v>2.48</v>
      </c>
      <c r="E172" s="36"/>
      <c r="F172" s="37">
        <f t="shared" si="3"/>
        <v>0</v>
      </c>
    </row>
    <row r="173" spans="1:6" ht="26.25" thickBot="1">
      <c r="A173" s="29">
        <v>14</v>
      </c>
      <c r="B173" s="35" t="s">
        <v>35</v>
      </c>
      <c r="C173" s="43" t="s">
        <v>260</v>
      </c>
      <c r="D173" s="36">
        <v>3.3</v>
      </c>
      <c r="E173" s="36"/>
      <c r="F173" s="37">
        <f t="shared" si="3"/>
        <v>0</v>
      </c>
    </row>
    <row r="174" spans="1:6" ht="14.25" thickBot="1">
      <c r="A174" s="22" t="s">
        <v>7</v>
      </c>
      <c r="B174" s="44" t="s">
        <v>3</v>
      </c>
      <c r="C174" s="45"/>
      <c r="D174" s="46"/>
      <c r="E174" s="46"/>
      <c r="F174" s="47"/>
    </row>
    <row r="175" spans="1:6" ht="51">
      <c r="A175" s="29">
        <v>1</v>
      </c>
      <c r="B175" s="48" t="s">
        <v>36</v>
      </c>
      <c r="C175" s="42" t="s">
        <v>259</v>
      </c>
      <c r="D175" s="49">
        <v>410.06</v>
      </c>
      <c r="E175" s="49"/>
      <c r="F175" s="50">
        <f>ROUND(D175*E175,2)</f>
        <v>0</v>
      </c>
    </row>
    <row r="176" spans="1:6" ht="51">
      <c r="A176" s="34">
        <v>2</v>
      </c>
      <c r="B176" s="35" t="s">
        <v>173</v>
      </c>
      <c r="C176" s="42" t="s">
        <v>259</v>
      </c>
      <c r="D176" s="51">
        <v>19.290000000000003</v>
      </c>
      <c r="E176" s="36"/>
      <c r="F176" s="37">
        <f>ROUND(D176*E176,2)</f>
        <v>0</v>
      </c>
    </row>
    <row r="177" spans="1:6" ht="51">
      <c r="A177" s="34">
        <v>3</v>
      </c>
      <c r="B177" s="35" t="s">
        <v>174</v>
      </c>
      <c r="C177" s="42" t="s">
        <v>259</v>
      </c>
      <c r="D177" s="51">
        <v>7.049999999999999</v>
      </c>
      <c r="E177" s="36"/>
      <c r="F177" s="37">
        <f>ROUND(D177*E177,2)</f>
        <v>0</v>
      </c>
    </row>
    <row r="178" spans="1:6" ht="51">
      <c r="A178" s="34">
        <v>4</v>
      </c>
      <c r="B178" s="35" t="s">
        <v>97</v>
      </c>
      <c r="C178" s="31" t="s">
        <v>259</v>
      </c>
      <c r="D178" s="36">
        <v>28.04</v>
      </c>
      <c r="E178" s="36"/>
      <c r="F178" s="37">
        <f>ROUND(D178*E178,2)</f>
        <v>0</v>
      </c>
    </row>
    <row r="179" spans="1:6" ht="51">
      <c r="A179" s="34">
        <v>5</v>
      </c>
      <c r="B179" s="35" t="s">
        <v>98</v>
      </c>
      <c r="C179" s="42" t="s">
        <v>259</v>
      </c>
      <c r="D179" s="41">
        <v>83.07</v>
      </c>
      <c r="E179" s="36"/>
      <c r="F179" s="37">
        <f>ROUND(D179*E179,2)</f>
        <v>0</v>
      </c>
    </row>
    <row r="180" spans="1:6" ht="27">
      <c r="A180" s="34"/>
      <c r="B180" s="52" t="s">
        <v>37</v>
      </c>
      <c r="C180" s="31"/>
      <c r="D180" s="36"/>
      <c r="E180" s="36"/>
      <c r="F180" s="37"/>
    </row>
    <row r="181" spans="1:6" ht="25.5">
      <c r="A181" s="34">
        <v>6</v>
      </c>
      <c r="B181" s="35" t="s">
        <v>38</v>
      </c>
      <c r="C181" s="31" t="s">
        <v>259</v>
      </c>
      <c r="D181" s="36">
        <v>41.01</v>
      </c>
      <c r="E181" s="36"/>
      <c r="F181" s="37">
        <f aca="true" t="shared" si="4" ref="F181:F208">ROUND(D181*E181,2)</f>
        <v>0</v>
      </c>
    </row>
    <row r="182" spans="1:6" ht="15.75">
      <c r="A182" s="34">
        <v>7</v>
      </c>
      <c r="B182" s="35" t="s">
        <v>39</v>
      </c>
      <c r="C182" s="31" t="s">
        <v>259</v>
      </c>
      <c r="D182" s="36">
        <v>41.01</v>
      </c>
      <c r="E182" s="36"/>
      <c r="F182" s="37">
        <f t="shared" si="4"/>
        <v>0</v>
      </c>
    </row>
    <row r="183" spans="1:6" ht="12.75">
      <c r="A183" s="34">
        <v>8</v>
      </c>
      <c r="B183" s="35" t="s">
        <v>72</v>
      </c>
      <c r="C183" s="31" t="s">
        <v>34</v>
      </c>
      <c r="D183" s="36">
        <v>6</v>
      </c>
      <c r="E183" s="36"/>
      <c r="F183" s="37">
        <f t="shared" si="4"/>
        <v>0</v>
      </c>
    </row>
    <row r="184" spans="1:6" ht="12.75">
      <c r="A184" s="34">
        <v>9</v>
      </c>
      <c r="B184" s="35" t="s">
        <v>73</v>
      </c>
      <c r="C184" s="31" t="s">
        <v>34</v>
      </c>
      <c r="D184" s="36">
        <v>5</v>
      </c>
      <c r="E184" s="36"/>
      <c r="F184" s="37">
        <f t="shared" si="4"/>
        <v>0</v>
      </c>
    </row>
    <row r="185" spans="1:6" ht="12.75">
      <c r="A185" s="34">
        <v>10</v>
      </c>
      <c r="B185" s="35" t="s">
        <v>40</v>
      </c>
      <c r="C185" s="31" t="s">
        <v>28</v>
      </c>
      <c r="D185" s="36">
        <v>120</v>
      </c>
      <c r="E185" s="36"/>
      <c r="F185" s="37">
        <f t="shared" si="4"/>
        <v>0</v>
      </c>
    </row>
    <row r="186" spans="1:6" ht="12.75">
      <c r="A186" s="34">
        <v>11</v>
      </c>
      <c r="B186" s="35" t="s">
        <v>90</v>
      </c>
      <c r="C186" s="31" t="s">
        <v>34</v>
      </c>
      <c r="D186" s="36">
        <v>2</v>
      </c>
      <c r="E186" s="36"/>
      <c r="F186" s="37">
        <f t="shared" si="4"/>
        <v>0</v>
      </c>
    </row>
    <row r="187" spans="1:6" ht="12.75">
      <c r="A187" s="34">
        <v>12</v>
      </c>
      <c r="B187" s="35" t="s">
        <v>41</v>
      </c>
      <c r="C187" s="31" t="s">
        <v>28</v>
      </c>
      <c r="D187" s="36">
        <v>42.75</v>
      </c>
      <c r="E187" s="36"/>
      <c r="F187" s="37">
        <f t="shared" si="4"/>
        <v>0</v>
      </c>
    </row>
    <row r="188" spans="1:6" ht="25.5">
      <c r="A188" s="34">
        <v>13</v>
      </c>
      <c r="B188" s="35" t="s">
        <v>42</v>
      </c>
      <c r="C188" s="31" t="s">
        <v>28</v>
      </c>
      <c r="D188" s="36">
        <v>42.75</v>
      </c>
      <c r="E188" s="36"/>
      <c r="F188" s="37">
        <f t="shared" si="4"/>
        <v>0</v>
      </c>
    </row>
    <row r="189" spans="1:6" ht="12.75">
      <c r="A189" s="34">
        <v>14</v>
      </c>
      <c r="B189" s="35" t="s">
        <v>43</v>
      </c>
      <c r="C189" s="31" t="s">
        <v>34</v>
      </c>
      <c r="D189" s="36">
        <v>4</v>
      </c>
      <c r="E189" s="36"/>
      <c r="F189" s="37">
        <f t="shared" si="4"/>
        <v>0</v>
      </c>
    </row>
    <row r="190" spans="1:6" ht="12.75">
      <c r="A190" s="34">
        <v>15</v>
      </c>
      <c r="B190" s="35" t="s">
        <v>44</v>
      </c>
      <c r="C190" s="31" t="s">
        <v>34</v>
      </c>
      <c r="D190" s="36">
        <v>4</v>
      </c>
      <c r="E190" s="36"/>
      <c r="F190" s="37">
        <f t="shared" si="4"/>
        <v>0</v>
      </c>
    </row>
    <row r="191" spans="1:6" ht="15.75">
      <c r="A191" s="34">
        <v>16</v>
      </c>
      <c r="B191" s="35" t="s">
        <v>92</v>
      </c>
      <c r="C191" s="53" t="s">
        <v>261</v>
      </c>
      <c r="D191" s="36">
        <v>2.6100000000000003</v>
      </c>
      <c r="E191" s="36"/>
      <c r="F191" s="37">
        <f t="shared" si="4"/>
        <v>0</v>
      </c>
    </row>
    <row r="192" spans="1:6" ht="15.75">
      <c r="A192" s="34">
        <v>17</v>
      </c>
      <c r="B192" s="35" t="s">
        <v>175</v>
      </c>
      <c r="C192" s="53" t="s">
        <v>261</v>
      </c>
      <c r="D192" s="36">
        <v>8.02</v>
      </c>
      <c r="E192" s="36"/>
      <c r="F192" s="37">
        <f t="shared" si="4"/>
        <v>0</v>
      </c>
    </row>
    <row r="193" spans="1:6" ht="25.5">
      <c r="A193" s="34">
        <v>18</v>
      </c>
      <c r="B193" s="35" t="s">
        <v>176</v>
      </c>
      <c r="C193" s="53" t="s">
        <v>261</v>
      </c>
      <c r="D193" s="36">
        <v>10.629999999999999</v>
      </c>
      <c r="E193" s="36"/>
      <c r="F193" s="37">
        <f t="shared" si="4"/>
        <v>0</v>
      </c>
    </row>
    <row r="194" spans="1:6" ht="25.5">
      <c r="A194" s="34">
        <v>19</v>
      </c>
      <c r="B194" s="35" t="s">
        <v>105</v>
      </c>
      <c r="C194" s="53" t="s">
        <v>261</v>
      </c>
      <c r="D194" s="36">
        <v>10.629999999999999</v>
      </c>
      <c r="E194" s="36"/>
      <c r="F194" s="37">
        <f t="shared" si="4"/>
        <v>0</v>
      </c>
    </row>
    <row r="195" spans="1:6" ht="25.5">
      <c r="A195" s="34">
        <v>20</v>
      </c>
      <c r="B195" s="35" t="s">
        <v>106</v>
      </c>
      <c r="C195" s="53" t="s">
        <v>261</v>
      </c>
      <c r="D195" s="36">
        <v>10.629999999999999</v>
      </c>
      <c r="E195" s="36"/>
      <c r="F195" s="37">
        <f t="shared" si="4"/>
        <v>0</v>
      </c>
    </row>
    <row r="196" spans="1:6" ht="25.5">
      <c r="A196" s="34">
        <v>21</v>
      </c>
      <c r="B196" s="35" t="s">
        <v>45</v>
      </c>
      <c r="C196" s="31" t="s">
        <v>28</v>
      </c>
      <c r="D196" s="36">
        <v>421.75</v>
      </c>
      <c r="E196" s="36"/>
      <c r="F196" s="37">
        <f t="shared" si="4"/>
        <v>0</v>
      </c>
    </row>
    <row r="197" spans="1:6" ht="12.75">
      <c r="A197" s="34">
        <v>22</v>
      </c>
      <c r="B197" s="35" t="s">
        <v>46</v>
      </c>
      <c r="C197" s="31" t="s">
        <v>28</v>
      </c>
      <c r="D197" s="36">
        <v>258.25</v>
      </c>
      <c r="E197" s="36"/>
      <c r="F197" s="37">
        <f t="shared" si="4"/>
        <v>0</v>
      </c>
    </row>
    <row r="198" spans="1:6" ht="25.5">
      <c r="A198" s="34">
        <v>23</v>
      </c>
      <c r="B198" s="35" t="s">
        <v>47</v>
      </c>
      <c r="C198" s="31" t="s">
        <v>259</v>
      </c>
      <c r="D198" s="36">
        <v>547.51</v>
      </c>
      <c r="E198" s="36"/>
      <c r="F198" s="37">
        <f t="shared" si="4"/>
        <v>0</v>
      </c>
    </row>
    <row r="199" spans="1:6" ht="25.5">
      <c r="A199" s="34">
        <v>24</v>
      </c>
      <c r="B199" s="35" t="s">
        <v>177</v>
      </c>
      <c r="C199" s="31" t="s">
        <v>259</v>
      </c>
      <c r="D199" s="36">
        <v>725.76</v>
      </c>
      <c r="E199" s="36"/>
      <c r="F199" s="37">
        <f t="shared" si="4"/>
        <v>0</v>
      </c>
    </row>
    <row r="200" spans="1:6" ht="15.75">
      <c r="A200" s="34">
        <v>25</v>
      </c>
      <c r="B200" s="35" t="s">
        <v>100</v>
      </c>
      <c r="C200" s="31" t="s">
        <v>259</v>
      </c>
      <c r="D200" s="36">
        <v>96.39999999999999</v>
      </c>
      <c r="E200" s="36"/>
      <c r="F200" s="37">
        <f t="shared" si="4"/>
        <v>0</v>
      </c>
    </row>
    <row r="201" spans="1:6" ht="25.5">
      <c r="A201" s="34">
        <v>26</v>
      </c>
      <c r="B201" s="35" t="s">
        <v>178</v>
      </c>
      <c r="C201" s="31" t="s">
        <v>259</v>
      </c>
      <c r="D201" s="36">
        <v>209.4</v>
      </c>
      <c r="E201" s="36"/>
      <c r="F201" s="37">
        <f t="shared" si="4"/>
        <v>0</v>
      </c>
    </row>
    <row r="202" spans="1:6" ht="15.75">
      <c r="A202" s="34">
        <v>27</v>
      </c>
      <c r="B202" s="35" t="s">
        <v>107</v>
      </c>
      <c r="C202" s="31" t="s">
        <v>259</v>
      </c>
      <c r="D202" s="36">
        <v>11.76</v>
      </c>
      <c r="E202" s="36"/>
      <c r="F202" s="37">
        <f t="shared" si="4"/>
        <v>0</v>
      </c>
    </row>
    <row r="203" spans="1:6" ht="15.75">
      <c r="A203" s="34">
        <v>28</v>
      </c>
      <c r="B203" s="35" t="s">
        <v>93</v>
      </c>
      <c r="C203" s="31" t="s">
        <v>259</v>
      </c>
      <c r="D203" s="36">
        <v>11.76</v>
      </c>
      <c r="E203" s="36"/>
      <c r="F203" s="37">
        <f t="shared" si="4"/>
        <v>0</v>
      </c>
    </row>
    <row r="204" spans="1:6" ht="25.5">
      <c r="A204" s="34">
        <v>29</v>
      </c>
      <c r="B204" s="35" t="s">
        <v>108</v>
      </c>
      <c r="C204" s="54" t="s">
        <v>28</v>
      </c>
      <c r="D204" s="36">
        <v>18.35</v>
      </c>
      <c r="E204" s="36"/>
      <c r="F204" s="37">
        <f t="shared" si="4"/>
        <v>0</v>
      </c>
    </row>
    <row r="205" spans="1:6" ht="25.5">
      <c r="A205" s="34">
        <v>30</v>
      </c>
      <c r="B205" s="35" t="s">
        <v>109</v>
      </c>
      <c r="C205" s="54" t="s">
        <v>28</v>
      </c>
      <c r="D205" s="36">
        <v>57.4</v>
      </c>
      <c r="E205" s="36"/>
      <c r="F205" s="37">
        <f t="shared" si="4"/>
        <v>0</v>
      </c>
    </row>
    <row r="206" spans="1:6" ht="15.75">
      <c r="A206" s="34">
        <v>31</v>
      </c>
      <c r="B206" s="35" t="s">
        <v>48</v>
      </c>
      <c r="C206" s="31" t="s">
        <v>259</v>
      </c>
      <c r="D206" s="36">
        <v>700</v>
      </c>
      <c r="E206" s="36"/>
      <c r="F206" s="37">
        <f t="shared" si="4"/>
        <v>0</v>
      </c>
    </row>
    <row r="207" spans="1:6" ht="15.75">
      <c r="A207" s="34">
        <v>32</v>
      </c>
      <c r="B207" s="35" t="s">
        <v>49</v>
      </c>
      <c r="C207" s="31" t="s">
        <v>259</v>
      </c>
      <c r="D207" s="36">
        <v>310</v>
      </c>
      <c r="E207" s="36"/>
      <c r="F207" s="37">
        <f t="shared" si="4"/>
        <v>0</v>
      </c>
    </row>
    <row r="208" spans="1:6" ht="26.25" thickBot="1">
      <c r="A208" s="34">
        <v>33</v>
      </c>
      <c r="B208" s="35" t="s">
        <v>50</v>
      </c>
      <c r="C208" s="43" t="s">
        <v>260</v>
      </c>
      <c r="D208" s="36">
        <v>3.23</v>
      </c>
      <c r="E208" s="36"/>
      <c r="F208" s="37">
        <f t="shared" si="4"/>
        <v>0</v>
      </c>
    </row>
    <row r="209" spans="1:6" ht="14.25" thickBot="1">
      <c r="A209" s="22" t="s">
        <v>8</v>
      </c>
      <c r="B209" s="44" t="s">
        <v>4</v>
      </c>
      <c r="C209" s="55"/>
      <c r="D209" s="56"/>
      <c r="E209" s="57"/>
      <c r="F209" s="58"/>
    </row>
    <row r="210" spans="1:6" ht="38.25">
      <c r="A210" s="59">
        <v>1</v>
      </c>
      <c r="B210" s="30" t="s">
        <v>51</v>
      </c>
      <c r="C210" s="31" t="s">
        <v>259</v>
      </c>
      <c r="D210" s="60">
        <v>217.53</v>
      </c>
      <c r="E210" s="32"/>
      <c r="F210" s="33">
        <f>ROUND(D210*E210,2)</f>
        <v>0</v>
      </c>
    </row>
    <row r="211" spans="1:6" ht="27">
      <c r="A211" s="34"/>
      <c r="B211" s="39" t="s">
        <v>52</v>
      </c>
      <c r="C211" s="42"/>
      <c r="D211" s="60"/>
      <c r="E211" s="32"/>
      <c r="F211" s="33"/>
    </row>
    <row r="212" spans="1:6" ht="12.75">
      <c r="A212" s="34">
        <v>2</v>
      </c>
      <c r="B212" s="30" t="s">
        <v>53</v>
      </c>
      <c r="C212" s="31" t="s">
        <v>28</v>
      </c>
      <c r="D212" s="60">
        <v>66.95</v>
      </c>
      <c r="E212" s="32"/>
      <c r="F212" s="37">
        <f aca="true" t="shared" si="5" ref="F212:F238">ROUND(D212*E212,2)</f>
        <v>0</v>
      </c>
    </row>
    <row r="213" spans="1:6" ht="15.75">
      <c r="A213" s="34">
        <v>3</v>
      </c>
      <c r="B213" s="30" t="s">
        <v>74</v>
      </c>
      <c r="C213" s="31" t="s">
        <v>259</v>
      </c>
      <c r="D213" s="60">
        <v>280.11</v>
      </c>
      <c r="E213" s="32"/>
      <c r="F213" s="37">
        <f t="shared" si="5"/>
        <v>0</v>
      </c>
    </row>
    <row r="214" spans="1:6" ht="25.5">
      <c r="A214" s="34">
        <v>4</v>
      </c>
      <c r="B214" s="30" t="s">
        <v>54</v>
      </c>
      <c r="C214" s="31" t="s">
        <v>259</v>
      </c>
      <c r="D214" s="60">
        <v>280.11</v>
      </c>
      <c r="E214" s="32"/>
      <c r="F214" s="37">
        <f t="shared" si="5"/>
        <v>0</v>
      </c>
    </row>
    <row r="215" spans="1:6" ht="15.75">
      <c r="A215" s="34">
        <v>5</v>
      </c>
      <c r="B215" s="30" t="s">
        <v>55</v>
      </c>
      <c r="C215" s="31" t="s">
        <v>259</v>
      </c>
      <c r="D215" s="60">
        <v>217.53</v>
      </c>
      <c r="E215" s="32"/>
      <c r="F215" s="37">
        <f t="shared" si="5"/>
        <v>0</v>
      </c>
    </row>
    <row r="216" spans="1:6" ht="25.5">
      <c r="A216" s="34">
        <v>6</v>
      </c>
      <c r="B216" s="30" t="s">
        <v>110</v>
      </c>
      <c r="C216" s="31" t="s">
        <v>259</v>
      </c>
      <c r="D216" s="60">
        <v>12.88</v>
      </c>
      <c r="E216" s="32"/>
      <c r="F216" s="37">
        <f t="shared" si="5"/>
        <v>0</v>
      </c>
    </row>
    <row r="217" spans="1:6" ht="25.5">
      <c r="A217" s="34">
        <v>7</v>
      </c>
      <c r="B217" s="30" t="s">
        <v>56</v>
      </c>
      <c r="C217" s="31" t="s">
        <v>259</v>
      </c>
      <c r="D217" s="60">
        <v>28.01</v>
      </c>
      <c r="E217" s="32"/>
      <c r="F217" s="37">
        <f t="shared" si="5"/>
        <v>0</v>
      </c>
    </row>
    <row r="218" spans="1:6" ht="25.5">
      <c r="A218" s="34">
        <v>8</v>
      </c>
      <c r="B218" s="30" t="s">
        <v>57</v>
      </c>
      <c r="C218" s="31" t="s">
        <v>262</v>
      </c>
      <c r="D218" s="60">
        <v>1.4</v>
      </c>
      <c r="E218" s="32"/>
      <c r="F218" s="37">
        <f t="shared" si="5"/>
        <v>0</v>
      </c>
    </row>
    <row r="219" spans="1:6" ht="15.75">
      <c r="A219" s="34">
        <v>9</v>
      </c>
      <c r="B219" s="30" t="s">
        <v>111</v>
      </c>
      <c r="C219" s="31" t="s">
        <v>259</v>
      </c>
      <c r="D219" s="60">
        <v>280.11</v>
      </c>
      <c r="E219" s="32"/>
      <c r="F219" s="37">
        <f t="shared" si="5"/>
        <v>0</v>
      </c>
    </row>
    <row r="220" spans="1:6" ht="25.5">
      <c r="A220" s="34">
        <v>10</v>
      </c>
      <c r="B220" s="30" t="s">
        <v>58</v>
      </c>
      <c r="C220" s="31" t="s">
        <v>259</v>
      </c>
      <c r="D220" s="60">
        <v>280.11</v>
      </c>
      <c r="E220" s="32"/>
      <c r="F220" s="37">
        <f t="shared" si="5"/>
        <v>0</v>
      </c>
    </row>
    <row r="221" spans="1:6" ht="15.75">
      <c r="A221" s="34">
        <v>11</v>
      </c>
      <c r="B221" s="30" t="s">
        <v>75</v>
      </c>
      <c r="C221" s="31" t="s">
        <v>259</v>
      </c>
      <c r="D221" s="60">
        <v>168.07</v>
      </c>
      <c r="E221" s="32"/>
      <c r="F221" s="37">
        <f t="shared" si="5"/>
        <v>0</v>
      </c>
    </row>
    <row r="222" spans="1:6" ht="15.75">
      <c r="A222" s="34">
        <v>12</v>
      </c>
      <c r="B222" s="30" t="s">
        <v>59</v>
      </c>
      <c r="C222" s="31" t="s">
        <v>259</v>
      </c>
      <c r="D222" s="60">
        <v>112.05</v>
      </c>
      <c r="E222" s="32"/>
      <c r="F222" s="37">
        <f t="shared" si="5"/>
        <v>0</v>
      </c>
    </row>
    <row r="223" spans="1:6" ht="38.25">
      <c r="A223" s="34">
        <v>13</v>
      </c>
      <c r="B223" s="30" t="s">
        <v>60</v>
      </c>
      <c r="C223" s="31" t="s">
        <v>259</v>
      </c>
      <c r="D223" s="60">
        <v>34.52</v>
      </c>
      <c r="E223" s="32"/>
      <c r="F223" s="37">
        <f t="shared" si="5"/>
        <v>0</v>
      </c>
    </row>
    <row r="224" spans="1:6" ht="12.75">
      <c r="A224" s="34">
        <v>14</v>
      </c>
      <c r="B224" s="30" t="s">
        <v>61</v>
      </c>
      <c r="C224" s="31" t="s">
        <v>34</v>
      </c>
      <c r="D224" s="60">
        <v>8</v>
      </c>
      <c r="E224" s="32"/>
      <c r="F224" s="37">
        <f t="shared" si="5"/>
        <v>0</v>
      </c>
    </row>
    <row r="225" spans="1:6" ht="12.75">
      <c r="A225" s="34">
        <v>15</v>
      </c>
      <c r="B225" s="30" t="s">
        <v>62</v>
      </c>
      <c r="C225" s="31" t="s">
        <v>28</v>
      </c>
      <c r="D225" s="60">
        <v>53.3</v>
      </c>
      <c r="E225" s="32"/>
      <c r="F225" s="37">
        <f t="shared" si="5"/>
        <v>0</v>
      </c>
    </row>
    <row r="226" spans="1:6" ht="25.5">
      <c r="A226" s="34">
        <v>16</v>
      </c>
      <c r="B226" s="30" t="s">
        <v>76</v>
      </c>
      <c r="C226" s="31" t="s">
        <v>28</v>
      </c>
      <c r="D226" s="60">
        <v>66.95</v>
      </c>
      <c r="E226" s="32"/>
      <c r="F226" s="37">
        <f t="shared" si="5"/>
        <v>0</v>
      </c>
    </row>
    <row r="227" spans="1:6" ht="12.75">
      <c r="A227" s="34">
        <v>17</v>
      </c>
      <c r="B227" s="30" t="s">
        <v>63</v>
      </c>
      <c r="C227" s="31" t="s">
        <v>28</v>
      </c>
      <c r="D227" s="60">
        <v>66.95</v>
      </c>
      <c r="E227" s="32"/>
      <c r="F227" s="37">
        <f t="shared" si="5"/>
        <v>0</v>
      </c>
    </row>
    <row r="228" spans="1:6" ht="25.5">
      <c r="A228" s="34">
        <v>18</v>
      </c>
      <c r="B228" s="30" t="s">
        <v>64</v>
      </c>
      <c r="C228" s="31" t="s">
        <v>259</v>
      </c>
      <c r="D228" s="60">
        <v>217.53</v>
      </c>
      <c r="E228" s="32"/>
      <c r="F228" s="37">
        <f t="shared" si="5"/>
        <v>0</v>
      </c>
    </row>
    <row r="229" spans="1:6" ht="38.25">
      <c r="A229" s="34">
        <v>19</v>
      </c>
      <c r="B229" s="30" t="s">
        <v>112</v>
      </c>
      <c r="C229" s="31" t="s">
        <v>259</v>
      </c>
      <c r="D229" s="60">
        <v>217.53</v>
      </c>
      <c r="E229" s="32"/>
      <c r="F229" s="37">
        <f t="shared" si="5"/>
        <v>0</v>
      </c>
    </row>
    <row r="230" spans="1:6" ht="76.5">
      <c r="A230" s="34">
        <v>20</v>
      </c>
      <c r="B230" s="30" t="s">
        <v>113</v>
      </c>
      <c r="C230" s="31" t="s">
        <v>259</v>
      </c>
      <c r="D230" s="60">
        <v>45.99</v>
      </c>
      <c r="E230" s="32"/>
      <c r="F230" s="37">
        <f t="shared" si="5"/>
        <v>0</v>
      </c>
    </row>
    <row r="231" spans="1:6" ht="38.25">
      <c r="A231" s="34">
        <v>21</v>
      </c>
      <c r="B231" s="30" t="s">
        <v>114</v>
      </c>
      <c r="C231" s="31" t="s">
        <v>259</v>
      </c>
      <c r="D231" s="60">
        <v>45.99</v>
      </c>
      <c r="E231" s="32"/>
      <c r="F231" s="37">
        <f t="shared" si="5"/>
        <v>0</v>
      </c>
    </row>
    <row r="232" spans="1:6" ht="38.25">
      <c r="A232" s="34">
        <v>22</v>
      </c>
      <c r="B232" s="30" t="s">
        <v>115</v>
      </c>
      <c r="C232" s="31" t="s">
        <v>259</v>
      </c>
      <c r="D232" s="60">
        <v>263.52</v>
      </c>
      <c r="E232" s="32"/>
      <c r="F232" s="37">
        <f t="shared" si="5"/>
        <v>0</v>
      </c>
    </row>
    <row r="233" spans="1:6" ht="38.25">
      <c r="A233" s="34">
        <v>23</v>
      </c>
      <c r="B233" s="30" t="s">
        <v>116</v>
      </c>
      <c r="C233" s="31" t="s">
        <v>259</v>
      </c>
      <c r="D233" s="60">
        <v>263.52</v>
      </c>
      <c r="E233" s="32"/>
      <c r="F233" s="37">
        <f t="shared" si="5"/>
        <v>0</v>
      </c>
    </row>
    <row r="234" spans="1:6" ht="25.5">
      <c r="A234" s="34">
        <v>24</v>
      </c>
      <c r="B234" s="30" t="s">
        <v>65</v>
      </c>
      <c r="C234" s="31" t="s">
        <v>259</v>
      </c>
      <c r="D234" s="60">
        <v>27.3</v>
      </c>
      <c r="E234" s="32"/>
      <c r="F234" s="37">
        <f t="shared" si="5"/>
        <v>0</v>
      </c>
    </row>
    <row r="235" spans="1:6" ht="25.5">
      <c r="A235" s="34">
        <v>25</v>
      </c>
      <c r="B235" s="30" t="s">
        <v>66</v>
      </c>
      <c r="C235" s="31" t="s">
        <v>259</v>
      </c>
      <c r="D235" s="60">
        <v>27.3</v>
      </c>
      <c r="E235" s="32"/>
      <c r="F235" s="37">
        <f t="shared" si="5"/>
        <v>0</v>
      </c>
    </row>
    <row r="236" spans="1:6" ht="12.75">
      <c r="A236" s="34">
        <v>26</v>
      </c>
      <c r="B236" s="30" t="s">
        <v>67</v>
      </c>
      <c r="C236" s="31" t="s">
        <v>68</v>
      </c>
      <c r="D236" s="60">
        <v>3</v>
      </c>
      <c r="E236" s="32"/>
      <c r="F236" s="37">
        <f t="shared" si="5"/>
        <v>0</v>
      </c>
    </row>
    <row r="237" spans="1:6" ht="15.75">
      <c r="A237" s="34">
        <v>27</v>
      </c>
      <c r="B237" s="30" t="s">
        <v>49</v>
      </c>
      <c r="C237" s="31" t="s">
        <v>259</v>
      </c>
      <c r="D237" s="60">
        <v>217.53</v>
      </c>
      <c r="E237" s="32"/>
      <c r="F237" s="37">
        <f t="shared" si="5"/>
        <v>0</v>
      </c>
    </row>
    <row r="238" spans="1:6" ht="26.25" thickBot="1">
      <c r="A238" s="34">
        <v>28</v>
      </c>
      <c r="B238" s="30" t="s">
        <v>50</v>
      </c>
      <c r="C238" s="31" t="s">
        <v>260</v>
      </c>
      <c r="D238" s="60">
        <v>8.7</v>
      </c>
      <c r="E238" s="32"/>
      <c r="F238" s="37">
        <f t="shared" si="5"/>
        <v>0</v>
      </c>
    </row>
    <row r="239" spans="1:6" ht="14.25" thickBot="1">
      <c r="A239" s="22" t="s">
        <v>9</v>
      </c>
      <c r="B239" s="61" t="s">
        <v>5</v>
      </c>
      <c r="C239" s="62"/>
      <c r="D239" s="25"/>
      <c r="E239" s="63"/>
      <c r="F239" s="64"/>
    </row>
    <row r="240" spans="1:6" ht="51">
      <c r="A240" s="29">
        <v>1</v>
      </c>
      <c r="B240" s="35" t="s">
        <v>91</v>
      </c>
      <c r="C240" s="31" t="s">
        <v>259</v>
      </c>
      <c r="D240" s="87">
        <v>7.55</v>
      </c>
      <c r="E240" s="88"/>
      <c r="F240" s="37">
        <f>ROUND(D240*E240,2)</f>
        <v>0</v>
      </c>
    </row>
    <row r="241" spans="1:6" ht="27">
      <c r="A241" s="34"/>
      <c r="B241" s="65" t="s">
        <v>69</v>
      </c>
      <c r="C241" s="31"/>
      <c r="D241" s="51"/>
      <c r="E241" s="36"/>
      <c r="F241" s="37"/>
    </row>
    <row r="242" spans="1:6" ht="25.5">
      <c r="A242" s="34">
        <v>2</v>
      </c>
      <c r="B242" s="35" t="s">
        <v>70</v>
      </c>
      <c r="C242" s="31" t="s">
        <v>259</v>
      </c>
      <c r="D242" s="51">
        <v>7.55</v>
      </c>
      <c r="E242" s="36"/>
      <c r="F242" s="37">
        <f>ROUND(D242*E242,2)</f>
        <v>0</v>
      </c>
    </row>
    <row r="243" spans="1:6" ht="26.25" thickBot="1">
      <c r="A243" s="66">
        <v>3</v>
      </c>
      <c r="B243" s="67" t="s">
        <v>71</v>
      </c>
      <c r="C243" s="31" t="s">
        <v>259</v>
      </c>
      <c r="D243" s="68">
        <v>7.55</v>
      </c>
      <c r="E243" s="69"/>
      <c r="F243" s="37">
        <f>ROUND(D243*E243,2)</f>
        <v>0</v>
      </c>
    </row>
    <row r="244" spans="1:6" ht="13.5" thickBot="1">
      <c r="A244" s="70"/>
      <c r="B244" s="71" t="s">
        <v>14</v>
      </c>
      <c r="C244" s="71"/>
      <c r="D244" s="71"/>
      <c r="E244" s="71"/>
      <c r="F244" s="72">
        <f>SUM(F159:F243)</f>
        <v>0</v>
      </c>
    </row>
    <row r="245" spans="1:6" ht="13.5" thickBot="1">
      <c r="A245" s="74"/>
      <c r="B245" s="75" t="s">
        <v>15</v>
      </c>
      <c r="C245" s="76"/>
      <c r="D245" s="76"/>
      <c r="E245" s="76"/>
      <c r="F245" s="77"/>
    </row>
    <row r="246" spans="1:6" ht="14.25" thickBot="1">
      <c r="A246" s="89" t="s">
        <v>6</v>
      </c>
      <c r="B246" s="90" t="s">
        <v>19</v>
      </c>
      <c r="C246" s="79"/>
      <c r="D246" s="63"/>
      <c r="E246" s="80"/>
      <c r="F246" s="81"/>
    </row>
    <row r="247" spans="1:6" ht="12.75">
      <c r="A247" s="29">
        <v>1</v>
      </c>
      <c r="B247" s="91" t="s">
        <v>117</v>
      </c>
      <c r="C247" s="42" t="s">
        <v>34</v>
      </c>
      <c r="D247" s="32">
        <v>11</v>
      </c>
      <c r="E247" s="82"/>
      <c r="F247" s="33">
        <f>ROUND(D247*E247,2)</f>
        <v>0</v>
      </c>
    </row>
    <row r="248" spans="1:6" ht="12.75">
      <c r="A248" s="29">
        <v>2</v>
      </c>
      <c r="B248" s="30" t="s">
        <v>118</v>
      </c>
      <c r="C248" s="42" t="s">
        <v>34</v>
      </c>
      <c r="D248" s="32">
        <v>5</v>
      </c>
      <c r="E248" s="82"/>
      <c r="F248" s="33">
        <f>ROUND(D248*E248,2)</f>
        <v>0</v>
      </c>
    </row>
    <row r="249" spans="1:6" ht="38.25">
      <c r="A249" s="29">
        <v>3</v>
      </c>
      <c r="B249" s="30" t="s">
        <v>119</v>
      </c>
      <c r="C249" s="42" t="s">
        <v>120</v>
      </c>
      <c r="D249" s="32">
        <v>1</v>
      </c>
      <c r="E249" s="82"/>
      <c r="F249" s="33">
        <f>ROUND(D249*E249,2)</f>
        <v>0</v>
      </c>
    </row>
    <row r="250" spans="1:6" ht="26.25" thickBot="1">
      <c r="A250" s="34">
        <v>4</v>
      </c>
      <c r="B250" s="35" t="s">
        <v>121</v>
      </c>
      <c r="C250" s="31" t="s">
        <v>122</v>
      </c>
      <c r="D250" s="36">
        <v>1</v>
      </c>
      <c r="E250" s="83"/>
      <c r="F250" s="37">
        <f>ROUND(D250*E250,2)</f>
        <v>0</v>
      </c>
    </row>
    <row r="251" spans="1:6" ht="14.25" thickBot="1">
      <c r="A251" s="22" t="s">
        <v>7</v>
      </c>
      <c r="B251" s="44" t="s">
        <v>123</v>
      </c>
      <c r="C251" s="79"/>
      <c r="D251" s="63"/>
      <c r="E251" s="80"/>
      <c r="F251" s="81"/>
    </row>
    <row r="252" spans="1:6" ht="12.75">
      <c r="A252" s="84" t="s">
        <v>77</v>
      </c>
      <c r="B252" s="30" t="s">
        <v>124</v>
      </c>
      <c r="C252" s="42" t="s">
        <v>125</v>
      </c>
      <c r="D252" s="32">
        <v>2</v>
      </c>
      <c r="E252" s="82"/>
      <c r="F252" s="33">
        <f aca="true" t="shared" si="6" ref="F252:F262">ROUND(D252*E252,2)</f>
        <v>0</v>
      </c>
    </row>
    <row r="253" spans="1:6" ht="12.75">
      <c r="A253" s="84" t="s">
        <v>78</v>
      </c>
      <c r="B253" s="30" t="s">
        <v>126</v>
      </c>
      <c r="C253" s="42" t="s">
        <v>125</v>
      </c>
      <c r="D253" s="32">
        <v>2</v>
      </c>
      <c r="E253" s="82"/>
      <c r="F253" s="33">
        <f t="shared" si="6"/>
        <v>0</v>
      </c>
    </row>
    <row r="254" spans="1:6" ht="12.75">
      <c r="A254" s="84" t="s">
        <v>79</v>
      </c>
      <c r="B254" s="30" t="s">
        <v>127</v>
      </c>
      <c r="C254" s="42" t="s">
        <v>125</v>
      </c>
      <c r="D254" s="32">
        <v>2</v>
      </c>
      <c r="E254" s="82"/>
      <c r="F254" s="33">
        <f t="shared" si="6"/>
        <v>0</v>
      </c>
    </row>
    <row r="255" spans="1:6" ht="12.75">
      <c r="A255" s="84" t="s">
        <v>80</v>
      </c>
      <c r="B255" s="30" t="s">
        <v>128</v>
      </c>
      <c r="C255" s="42" t="s">
        <v>125</v>
      </c>
      <c r="D255" s="32">
        <v>2</v>
      </c>
      <c r="E255" s="82"/>
      <c r="F255" s="33">
        <f t="shared" si="6"/>
        <v>0</v>
      </c>
    </row>
    <row r="256" spans="1:6" ht="25.5">
      <c r="A256" s="84" t="s">
        <v>81</v>
      </c>
      <c r="B256" s="30" t="s">
        <v>129</v>
      </c>
      <c r="C256" s="42" t="s">
        <v>34</v>
      </c>
      <c r="D256" s="32">
        <v>2</v>
      </c>
      <c r="E256" s="82"/>
      <c r="F256" s="33">
        <f t="shared" si="6"/>
        <v>0</v>
      </c>
    </row>
    <row r="257" spans="1:6" ht="12.75">
      <c r="A257" s="84" t="s">
        <v>82</v>
      </c>
      <c r="B257" s="30" t="s">
        <v>130</v>
      </c>
      <c r="C257" s="42" t="s">
        <v>34</v>
      </c>
      <c r="D257" s="32">
        <v>1</v>
      </c>
      <c r="E257" s="82"/>
      <c r="F257" s="33">
        <f t="shared" si="6"/>
        <v>0</v>
      </c>
    </row>
    <row r="258" spans="1:6" ht="25.5">
      <c r="A258" s="84" t="s">
        <v>83</v>
      </c>
      <c r="B258" s="30" t="s">
        <v>131</v>
      </c>
      <c r="C258" s="42" t="s">
        <v>132</v>
      </c>
      <c r="D258" s="32">
        <v>1</v>
      </c>
      <c r="E258" s="82"/>
      <c r="F258" s="33">
        <f t="shared" si="6"/>
        <v>0</v>
      </c>
    </row>
    <row r="259" spans="1:6" ht="25.5">
      <c r="A259" s="84" t="s">
        <v>84</v>
      </c>
      <c r="B259" s="30" t="s">
        <v>133</v>
      </c>
      <c r="C259" s="42" t="s">
        <v>34</v>
      </c>
      <c r="D259" s="32">
        <v>5</v>
      </c>
      <c r="E259" s="82"/>
      <c r="F259" s="33">
        <f t="shared" si="6"/>
        <v>0</v>
      </c>
    </row>
    <row r="260" spans="1:6" ht="25.5">
      <c r="A260" s="84" t="s">
        <v>85</v>
      </c>
      <c r="B260" s="30" t="s">
        <v>134</v>
      </c>
      <c r="C260" s="42" t="s">
        <v>34</v>
      </c>
      <c r="D260" s="32">
        <v>1</v>
      </c>
      <c r="E260" s="82"/>
      <c r="F260" s="33">
        <f t="shared" si="6"/>
        <v>0</v>
      </c>
    </row>
    <row r="261" spans="1:6" ht="25.5">
      <c r="A261" s="84" t="s">
        <v>86</v>
      </c>
      <c r="B261" s="30" t="s">
        <v>135</v>
      </c>
      <c r="C261" s="42" t="s">
        <v>34</v>
      </c>
      <c r="D261" s="32">
        <v>3</v>
      </c>
      <c r="E261" s="82"/>
      <c r="F261" s="33">
        <f t="shared" si="6"/>
        <v>0</v>
      </c>
    </row>
    <row r="262" spans="1:6" ht="26.25" thickBot="1">
      <c r="A262" s="84" t="s">
        <v>87</v>
      </c>
      <c r="B262" s="30" t="s">
        <v>136</v>
      </c>
      <c r="C262" s="42" t="s">
        <v>34</v>
      </c>
      <c r="D262" s="32">
        <v>3</v>
      </c>
      <c r="E262" s="82"/>
      <c r="F262" s="33">
        <f t="shared" si="6"/>
        <v>0</v>
      </c>
    </row>
    <row r="263" spans="1:6" ht="14.25" thickBot="1">
      <c r="A263" s="22" t="s">
        <v>8</v>
      </c>
      <c r="B263" s="44" t="s">
        <v>20</v>
      </c>
      <c r="C263" s="79"/>
      <c r="D263" s="63"/>
      <c r="E263" s="80"/>
      <c r="F263" s="81"/>
    </row>
    <row r="264" spans="1:6" ht="12.75">
      <c r="A264" s="84" t="s">
        <v>77</v>
      </c>
      <c r="B264" s="30" t="s">
        <v>143</v>
      </c>
      <c r="C264" s="42" t="s">
        <v>125</v>
      </c>
      <c r="D264" s="32">
        <v>4</v>
      </c>
      <c r="E264" s="82"/>
      <c r="F264" s="33">
        <f aca="true" t="shared" si="7" ref="F264:F277">ROUND(D264*E264,2)</f>
        <v>0</v>
      </c>
    </row>
    <row r="265" spans="1:6" ht="12.75">
      <c r="A265" s="84" t="s">
        <v>78</v>
      </c>
      <c r="B265" s="30" t="s">
        <v>144</v>
      </c>
      <c r="C265" s="42" t="s">
        <v>125</v>
      </c>
      <c r="D265" s="32">
        <v>8</v>
      </c>
      <c r="E265" s="82"/>
      <c r="F265" s="33">
        <f t="shared" si="7"/>
        <v>0</v>
      </c>
    </row>
    <row r="266" spans="1:6" ht="12.75">
      <c r="A266" s="84" t="s">
        <v>79</v>
      </c>
      <c r="B266" s="30" t="s">
        <v>145</v>
      </c>
      <c r="C266" s="42" t="s">
        <v>125</v>
      </c>
      <c r="D266" s="32">
        <v>4</v>
      </c>
      <c r="E266" s="82"/>
      <c r="F266" s="33">
        <f t="shared" si="7"/>
        <v>0</v>
      </c>
    </row>
    <row r="267" spans="1:6" ht="12.75">
      <c r="A267" s="84" t="s">
        <v>80</v>
      </c>
      <c r="B267" s="30" t="s">
        <v>146</v>
      </c>
      <c r="C267" s="42" t="s">
        <v>34</v>
      </c>
      <c r="D267" s="32">
        <v>4</v>
      </c>
      <c r="E267" s="82"/>
      <c r="F267" s="33">
        <f t="shared" si="7"/>
        <v>0</v>
      </c>
    </row>
    <row r="268" spans="1:6" ht="12.75">
      <c r="A268" s="84" t="s">
        <v>81</v>
      </c>
      <c r="B268" s="30" t="s">
        <v>147</v>
      </c>
      <c r="C268" s="42" t="s">
        <v>125</v>
      </c>
      <c r="D268" s="32">
        <v>4</v>
      </c>
      <c r="E268" s="82"/>
      <c r="F268" s="33">
        <f t="shared" si="7"/>
        <v>0</v>
      </c>
    </row>
    <row r="269" spans="1:6" ht="25.5">
      <c r="A269" s="84" t="s">
        <v>82</v>
      </c>
      <c r="B269" s="30" t="s">
        <v>148</v>
      </c>
      <c r="C269" s="42" t="s">
        <v>125</v>
      </c>
      <c r="D269" s="32">
        <v>4</v>
      </c>
      <c r="E269" s="82"/>
      <c r="F269" s="33">
        <f t="shared" si="7"/>
        <v>0</v>
      </c>
    </row>
    <row r="270" spans="1:6" ht="25.5">
      <c r="A270" s="84" t="s">
        <v>83</v>
      </c>
      <c r="B270" s="30" t="s">
        <v>154</v>
      </c>
      <c r="C270" s="42" t="s">
        <v>34</v>
      </c>
      <c r="D270" s="32">
        <v>2</v>
      </c>
      <c r="E270" s="82"/>
      <c r="F270" s="33">
        <f t="shared" si="7"/>
        <v>0</v>
      </c>
    </row>
    <row r="271" spans="1:6" ht="12.75">
      <c r="A271" s="84" t="s">
        <v>84</v>
      </c>
      <c r="B271" s="30" t="s">
        <v>155</v>
      </c>
      <c r="C271" s="42" t="s">
        <v>34</v>
      </c>
      <c r="D271" s="32">
        <v>2</v>
      </c>
      <c r="E271" s="82"/>
      <c r="F271" s="33">
        <f t="shared" si="7"/>
        <v>0</v>
      </c>
    </row>
    <row r="272" spans="1:6" ht="12.75">
      <c r="A272" s="84" t="s">
        <v>85</v>
      </c>
      <c r="B272" s="30" t="s">
        <v>156</v>
      </c>
      <c r="C272" s="42" t="s">
        <v>34</v>
      </c>
      <c r="D272" s="32">
        <v>2</v>
      </c>
      <c r="E272" s="82"/>
      <c r="F272" s="33">
        <f t="shared" si="7"/>
        <v>0</v>
      </c>
    </row>
    <row r="273" spans="1:6" ht="25.5">
      <c r="A273" s="84" t="s">
        <v>86</v>
      </c>
      <c r="B273" s="30" t="s">
        <v>157</v>
      </c>
      <c r="C273" s="42" t="s">
        <v>34</v>
      </c>
      <c r="D273" s="32">
        <v>2</v>
      </c>
      <c r="E273" s="82"/>
      <c r="F273" s="33">
        <f t="shared" si="7"/>
        <v>0</v>
      </c>
    </row>
    <row r="274" spans="1:6" ht="12.75">
      <c r="A274" s="84" t="s">
        <v>87</v>
      </c>
      <c r="B274" s="30" t="s">
        <v>158</v>
      </c>
      <c r="C274" s="42" t="s">
        <v>125</v>
      </c>
      <c r="D274" s="32">
        <v>1</v>
      </c>
      <c r="E274" s="82"/>
      <c r="F274" s="33">
        <f t="shared" si="7"/>
        <v>0</v>
      </c>
    </row>
    <row r="275" spans="1:6" ht="12.75">
      <c r="A275" s="84" t="s">
        <v>88</v>
      </c>
      <c r="B275" s="30" t="s">
        <v>159</v>
      </c>
      <c r="C275" s="42" t="s">
        <v>125</v>
      </c>
      <c r="D275" s="32">
        <v>1</v>
      </c>
      <c r="E275" s="82"/>
      <c r="F275" s="33">
        <f t="shared" si="7"/>
        <v>0</v>
      </c>
    </row>
    <row r="276" spans="1:6" ht="12.75">
      <c r="A276" s="84" t="s">
        <v>89</v>
      </c>
      <c r="B276" s="30" t="s">
        <v>160</v>
      </c>
      <c r="C276" s="42" t="s">
        <v>34</v>
      </c>
      <c r="D276" s="32">
        <v>2</v>
      </c>
      <c r="E276" s="82"/>
      <c r="F276" s="33">
        <f t="shared" si="7"/>
        <v>0</v>
      </c>
    </row>
    <row r="277" spans="1:6" ht="26.25" thickBot="1">
      <c r="A277" s="84" t="s">
        <v>137</v>
      </c>
      <c r="B277" s="30" t="s">
        <v>179</v>
      </c>
      <c r="C277" s="42" t="s">
        <v>34</v>
      </c>
      <c r="D277" s="32">
        <v>1</v>
      </c>
      <c r="E277" s="82"/>
      <c r="F277" s="33">
        <f t="shared" si="7"/>
        <v>0</v>
      </c>
    </row>
    <row r="278" spans="1:6" ht="14.25" thickBot="1">
      <c r="A278" s="22" t="s">
        <v>9</v>
      </c>
      <c r="B278" s="44" t="s">
        <v>21</v>
      </c>
      <c r="C278" s="79"/>
      <c r="D278" s="63"/>
      <c r="E278" s="80"/>
      <c r="F278" s="81"/>
    </row>
    <row r="279" spans="1:6" ht="25.5">
      <c r="A279" s="84" t="s">
        <v>77</v>
      </c>
      <c r="B279" s="30" t="s">
        <v>161</v>
      </c>
      <c r="C279" s="42" t="s">
        <v>34</v>
      </c>
      <c r="D279" s="32">
        <v>1</v>
      </c>
      <c r="E279" s="82"/>
      <c r="F279" s="33">
        <f aca="true" t="shared" si="8" ref="F279:F289">ROUND(D279*E279,2)</f>
        <v>0</v>
      </c>
    </row>
    <row r="280" spans="1:6" ht="25.5">
      <c r="A280" s="84" t="s">
        <v>78</v>
      </c>
      <c r="B280" s="30" t="s">
        <v>180</v>
      </c>
      <c r="C280" s="42" t="s">
        <v>34</v>
      </c>
      <c r="D280" s="32">
        <v>1</v>
      </c>
      <c r="E280" s="82"/>
      <c r="F280" s="37">
        <f t="shared" si="8"/>
        <v>0</v>
      </c>
    </row>
    <row r="281" spans="1:6" ht="25.5">
      <c r="A281" s="84" t="s">
        <v>79</v>
      </c>
      <c r="B281" s="30" t="s">
        <v>163</v>
      </c>
      <c r="C281" s="42" t="s">
        <v>34</v>
      </c>
      <c r="D281" s="32">
        <v>1</v>
      </c>
      <c r="E281" s="82"/>
      <c r="F281" s="37">
        <f t="shared" si="8"/>
        <v>0</v>
      </c>
    </row>
    <row r="282" spans="1:6" ht="38.25">
      <c r="A282" s="84" t="s">
        <v>80</v>
      </c>
      <c r="B282" s="30" t="s">
        <v>164</v>
      </c>
      <c r="C282" s="42" t="s">
        <v>34</v>
      </c>
      <c r="D282" s="32">
        <v>1</v>
      </c>
      <c r="E282" s="82"/>
      <c r="F282" s="37">
        <f t="shared" si="8"/>
        <v>0</v>
      </c>
    </row>
    <row r="283" spans="1:6" ht="25.5">
      <c r="A283" s="84" t="s">
        <v>81</v>
      </c>
      <c r="B283" s="30" t="s">
        <v>165</v>
      </c>
      <c r="C283" s="42" t="s">
        <v>34</v>
      </c>
      <c r="D283" s="32">
        <v>2</v>
      </c>
      <c r="E283" s="82"/>
      <c r="F283" s="37">
        <f t="shared" si="8"/>
        <v>0</v>
      </c>
    </row>
    <row r="284" spans="1:6" ht="25.5">
      <c r="A284" s="84" t="s">
        <v>82</v>
      </c>
      <c r="B284" s="30" t="s">
        <v>167</v>
      </c>
      <c r="C284" s="42" t="s">
        <v>34</v>
      </c>
      <c r="D284" s="32">
        <v>30</v>
      </c>
      <c r="E284" s="82"/>
      <c r="F284" s="37">
        <f t="shared" si="8"/>
        <v>0</v>
      </c>
    </row>
    <row r="285" spans="1:6" ht="25.5">
      <c r="A285" s="84" t="s">
        <v>83</v>
      </c>
      <c r="B285" s="30" t="s">
        <v>168</v>
      </c>
      <c r="C285" s="42" t="s">
        <v>34</v>
      </c>
      <c r="D285" s="32">
        <v>12</v>
      </c>
      <c r="E285" s="82"/>
      <c r="F285" s="37">
        <f t="shared" si="8"/>
        <v>0</v>
      </c>
    </row>
    <row r="286" spans="1:6" ht="25.5">
      <c r="A286" s="84" t="s">
        <v>84</v>
      </c>
      <c r="B286" s="30" t="s">
        <v>169</v>
      </c>
      <c r="C286" s="42" t="s">
        <v>34</v>
      </c>
      <c r="D286" s="32">
        <v>28</v>
      </c>
      <c r="E286" s="82"/>
      <c r="F286" s="37">
        <f t="shared" si="8"/>
        <v>0</v>
      </c>
    </row>
    <row r="287" spans="1:6" ht="25.5">
      <c r="A287" s="84" t="s">
        <v>85</v>
      </c>
      <c r="B287" s="30" t="s">
        <v>170</v>
      </c>
      <c r="C287" s="42" t="s">
        <v>125</v>
      </c>
      <c r="D287" s="32">
        <v>42</v>
      </c>
      <c r="E287" s="82"/>
      <c r="F287" s="37">
        <f t="shared" si="8"/>
        <v>0</v>
      </c>
    </row>
    <row r="288" spans="1:6" ht="25.5">
      <c r="A288" s="84" t="s">
        <v>86</v>
      </c>
      <c r="B288" s="30" t="s">
        <v>171</v>
      </c>
      <c r="C288" s="42" t="s">
        <v>125</v>
      </c>
      <c r="D288" s="32">
        <v>28</v>
      </c>
      <c r="E288" s="82"/>
      <c r="F288" s="37">
        <f t="shared" si="8"/>
        <v>0</v>
      </c>
    </row>
    <row r="289" spans="1:6" ht="13.5" thickBot="1">
      <c r="A289" s="84" t="s">
        <v>87</v>
      </c>
      <c r="B289" s="30" t="s">
        <v>172</v>
      </c>
      <c r="C289" s="42" t="s">
        <v>34</v>
      </c>
      <c r="D289" s="32">
        <v>2</v>
      </c>
      <c r="E289" s="82"/>
      <c r="F289" s="37">
        <f t="shared" si="8"/>
        <v>0</v>
      </c>
    </row>
    <row r="290" spans="1:6" ht="15" thickBot="1">
      <c r="A290" s="70"/>
      <c r="B290" s="9" t="s">
        <v>16</v>
      </c>
      <c r="C290" s="9"/>
      <c r="D290" s="9"/>
      <c r="E290" s="9"/>
      <c r="F290" s="72">
        <f>SUM(F247:F289)</f>
        <v>0</v>
      </c>
    </row>
    <row r="291" spans="1:6" ht="15" thickBot="1">
      <c r="A291" s="85"/>
      <c r="B291" s="8" t="s">
        <v>242</v>
      </c>
      <c r="C291" s="8"/>
      <c r="D291" s="8"/>
      <c r="E291" s="8"/>
      <c r="F291" s="86">
        <f>F244+F290</f>
        <v>0</v>
      </c>
    </row>
    <row r="292" spans="1:6" ht="15" thickBot="1">
      <c r="A292" s="70"/>
      <c r="B292" s="9" t="s">
        <v>243</v>
      </c>
      <c r="C292" s="9"/>
      <c r="D292" s="9"/>
      <c r="E292" s="9"/>
      <c r="F292" s="72">
        <f>ROUND(F291*0.03,2)</f>
        <v>0</v>
      </c>
    </row>
    <row r="293" spans="1:6" ht="15" thickBot="1">
      <c r="A293" s="70"/>
      <c r="B293" s="9" t="s">
        <v>244</v>
      </c>
      <c r="C293" s="9"/>
      <c r="D293" s="9"/>
      <c r="E293" s="9"/>
      <c r="F293" s="72">
        <f>F291+F292</f>
        <v>0</v>
      </c>
    </row>
    <row r="294" spans="1:6" ht="15" thickBot="1">
      <c r="A294" s="70"/>
      <c r="B294" s="9" t="s">
        <v>18</v>
      </c>
      <c r="C294" s="9"/>
      <c r="D294" s="9"/>
      <c r="E294" s="9"/>
      <c r="F294" s="72">
        <f>ROUND(F293*0.2,2)</f>
        <v>0</v>
      </c>
    </row>
    <row r="295" spans="1:6" ht="15" thickBot="1">
      <c r="A295" s="70"/>
      <c r="B295" s="9" t="s">
        <v>245</v>
      </c>
      <c r="C295" s="9"/>
      <c r="D295" s="9"/>
      <c r="E295" s="9"/>
      <c r="F295" s="72">
        <f>F293+F294</f>
        <v>0</v>
      </c>
    </row>
    <row r="296" spans="1:6" ht="14.25">
      <c r="A296" s="3"/>
      <c r="B296" s="3"/>
      <c r="C296" s="3"/>
      <c r="D296" s="3"/>
      <c r="E296" s="3"/>
      <c r="F296" s="3"/>
    </row>
    <row r="297" spans="1:6" ht="86.25" customHeight="1">
      <c r="A297" s="4" t="s">
        <v>254</v>
      </c>
      <c r="B297" s="4"/>
      <c r="C297" s="4"/>
      <c r="D297" s="4"/>
      <c r="E297" s="4"/>
      <c r="F297" s="4"/>
    </row>
    <row r="298" spans="1:6" ht="60" customHeight="1" thickBot="1">
      <c r="A298" s="5" t="s">
        <v>251</v>
      </c>
      <c r="B298" s="6"/>
      <c r="C298" s="6"/>
      <c r="D298" s="6"/>
      <c r="E298" s="6"/>
      <c r="F298" s="7"/>
    </row>
    <row r="299" spans="1:6" ht="38.25">
      <c r="A299" s="11" t="s">
        <v>0</v>
      </c>
      <c r="B299" s="12" t="s">
        <v>1</v>
      </c>
      <c r="C299" s="12" t="s">
        <v>2</v>
      </c>
      <c r="D299" s="12" t="s">
        <v>10</v>
      </c>
      <c r="E299" s="12" t="s">
        <v>13</v>
      </c>
      <c r="F299" s="13" t="s">
        <v>17</v>
      </c>
    </row>
    <row r="300" spans="1:6" ht="13.5" thickBot="1">
      <c r="A300" s="14">
        <v>1</v>
      </c>
      <c r="B300" s="15">
        <v>2</v>
      </c>
      <c r="C300" s="15">
        <v>3</v>
      </c>
      <c r="D300" s="15">
        <v>4</v>
      </c>
      <c r="E300" s="15">
        <v>5</v>
      </c>
      <c r="F300" s="16">
        <v>6</v>
      </c>
    </row>
    <row r="301" spans="1:6" ht="14.25" thickBot="1" thickTop="1">
      <c r="A301" s="17"/>
      <c r="B301" s="18" t="s">
        <v>12</v>
      </c>
      <c r="C301" s="19"/>
      <c r="D301" s="20"/>
      <c r="E301" s="20"/>
      <c r="F301" s="21"/>
    </row>
    <row r="302" spans="1:6" ht="14.25" thickBot="1">
      <c r="A302" s="22" t="s">
        <v>6</v>
      </c>
      <c r="B302" s="23" t="s">
        <v>11</v>
      </c>
      <c r="C302" s="24"/>
      <c r="D302" s="25"/>
      <c r="E302" s="25"/>
      <c r="F302" s="26"/>
    </row>
    <row r="303" spans="1:6" ht="51">
      <c r="A303" s="29">
        <v>1</v>
      </c>
      <c r="B303" s="30" t="s">
        <v>22</v>
      </c>
      <c r="C303" s="31" t="s">
        <v>259</v>
      </c>
      <c r="D303" s="32">
        <v>176.59</v>
      </c>
      <c r="E303" s="32"/>
      <c r="F303" s="33">
        <f>ROUND(D303*E303,2)</f>
        <v>0</v>
      </c>
    </row>
    <row r="304" spans="1:6" ht="38.25">
      <c r="A304" s="29">
        <v>2</v>
      </c>
      <c r="B304" s="30" t="s">
        <v>23</v>
      </c>
      <c r="C304" s="31" t="s">
        <v>259</v>
      </c>
      <c r="D304" s="32">
        <v>6.2</v>
      </c>
      <c r="E304" s="32"/>
      <c r="F304" s="33">
        <f>ROUND(D304*E304,2)</f>
        <v>0</v>
      </c>
    </row>
    <row r="305" spans="1:6" ht="51">
      <c r="A305" s="34">
        <v>3</v>
      </c>
      <c r="B305" s="35" t="s">
        <v>181</v>
      </c>
      <c r="C305" s="31" t="s">
        <v>259</v>
      </c>
      <c r="D305" s="36">
        <v>16.34</v>
      </c>
      <c r="E305" s="36"/>
      <c r="F305" s="37">
        <f>ROUND(D305*E305,2)</f>
        <v>0</v>
      </c>
    </row>
    <row r="306" spans="1:6" ht="27">
      <c r="A306" s="34"/>
      <c r="B306" s="39" t="s">
        <v>24</v>
      </c>
      <c r="C306" s="40"/>
      <c r="D306" s="41"/>
      <c r="E306" s="36"/>
      <c r="F306" s="37"/>
    </row>
    <row r="307" spans="1:6" ht="25.5">
      <c r="A307" s="29">
        <v>4</v>
      </c>
      <c r="B307" s="35" t="s">
        <v>182</v>
      </c>
      <c r="C307" s="42" t="s">
        <v>259</v>
      </c>
      <c r="D307" s="36">
        <v>204.95999999999998</v>
      </c>
      <c r="E307" s="36"/>
      <c r="F307" s="37">
        <f aca="true" t="shared" si="9" ref="F307:F318">ROUND(D307*E307,2)</f>
        <v>0</v>
      </c>
    </row>
    <row r="308" spans="1:6" ht="15.75">
      <c r="A308" s="34">
        <v>5</v>
      </c>
      <c r="B308" s="35" t="s">
        <v>26</v>
      </c>
      <c r="C308" s="31" t="s">
        <v>259</v>
      </c>
      <c r="D308" s="36">
        <v>6.2</v>
      </c>
      <c r="E308" s="36"/>
      <c r="F308" s="37">
        <f t="shared" si="9"/>
        <v>0</v>
      </c>
    </row>
    <row r="309" spans="1:6" ht="25.5">
      <c r="A309" s="29">
        <v>6</v>
      </c>
      <c r="B309" s="35" t="s">
        <v>183</v>
      </c>
      <c r="C309" s="31" t="s">
        <v>260</v>
      </c>
      <c r="D309" s="36">
        <v>31.68</v>
      </c>
      <c r="E309" s="36"/>
      <c r="F309" s="37">
        <f t="shared" si="9"/>
        <v>0</v>
      </c>
    </row>
    <row r="310" spans="1:6" ht="25.5">
      <c r="A310" s="34">
        <v>7</v>
      </c>
      <c r="B310" s="35" t="s">
        <v>27</v>
      </c>
      <c r="C310" s="31" t="s">
        <v>28</v>
      </c>
      <c r="D310" s="36">
        <v>227.1</v>
      </c>
      <c r="E310" s="36"/>
      <c r="F310" s="37">
        <f t="shared" si="9"/>
        <v>0</v>
      </c>
    </row>
    <row r="311" spans="1:6" ht="12.75">
      <c r="A311" s="29">
        <v>8</v>
      </c>
      <c r="B311" s="35" t="s">
        <v>29</v>
      </c>
      <c r="C311" s="31" t="s">
        <v>28</v>
      </c>
      <c r="D311" s="36">
        <v>118.8</v>
      </c>
      <c r="E311" s="36"/>
      <c r="F311" s="37">
        <f t="shared" si="9"/>
        <v>0</v>
      </c>
    </row>
    <row r="312" spans="1:6" ht="25.5">
      <c r="A312" s="34">
        <v>9</v>
      </c>
      <c r="B312" s="35" t="s">
        <v>30</v>
      </c>
      <c r="C312" s="31" t="s">
        <v>28</v>
      </c>
      <c r="D312" s="36">
        <v>509.1</v>
      </c>
      <c r="E312" s="36"/>
      <c r="F312" s="37">
        <f t="shared" si="9"/>
        <v>0</v>
      </c>
    </row>
    <row r="313" spans="1:6" ht="25.5">
      <c r="A313" s="29">
        <v>10</v>
      </c>
      <c r="B313" s="35" t="s">
        <v>31</v>
      </c>
      <c r="C313" s="31" t="s">
        <v>259</v>
      </c>
      <c r="D313" s="36">
        <v>109.01</v>
      </c>
      <c r="E313" s="36"/>
      <c r="F313" s="37">
        <f t="shared" si="9"/>
        <v>0</v>
      </c>
    </row>
    <row r="314" spans="1:6" ht="25.5">
      <c r="A314" s="34">
        <v>11</v>
      </c>
      <c r="B314" s="35" t="s">
        <v>32</v>
      </c>
      <c r="C314" s="31" t="s">
        <v>259</v>
      </c>
      <c r="D314" s="36">
        <v>109.01</v>
      </c>
      <c r="E314" s="36"/>
      <c r="F314" s="37">
        <f t="shared" si="9"/>
        <v>0</v>
      </c>
    </row>
    <row r="315" spans="1:6" ht="25.5">
      <c r="A315" s="29">
        <v>12</v>
      </c>
      <c r="B315" s="35" t="s">
        <v>33</v>
      </c>
      <c r="C315" s="31" t="s">
        <v>259</v>
      </c>
      <c r="D315" s="36">
        <v>109.01</v>
      </c>
      <c r="E315" s="36"/>
      <c r="F315" s="37">
        <f t="shared" si="9"/>
        <v>0</v>
      </c>
    </row>
    <row r="316" spans="1:6" ht="15.75">
      <c r="A316" s="34">
        <v>13</v>
      </c>
      <c r="B316" s="35" t="s">
        <v>184</v>
      </c>
      <c r="C316" s="31" t="s">
        <v>259</v>
      </c>
      <c r="D316" s="36">
        <v>39.5</v>
      </c>
      <c r="E316" s="36"/>
      <c r="F316" s="37">
        <f t="shared" si="9"/>
        <v>0</v>
      </c>
    </row>
    <row r="317" spans="1:6" ht="38.25">
      <c r="A317" s="29">
        <v>14</v>
      </c>
      <c r="B317" s="35" t="s">
        <v>185</v>
      </c>
      <c r="C317" s="31" t="s">
        <v>259</v>
      </c>
      <c r="D317" s="36">
        <v>39.5</v>
      </c>
      <c r="E317" s="36"/>
      <c r="F317" s="37">
        <f t="shared" si="9"/>
        <v>0</v>
      </c>
    </row>
    <row r="318" spans="1:6" ht="26.25" thickBot="1">
      <c r="A318" s="34">
        <v>15</v>
      </c>
      <c r="B318" s="35" t="s">
        <v>35</v>
      </c>
      <c r="C318" s="43" t="s">
        <v>260</v>
      </c>
      <c r="D318" s="36">
        <v>10.56</v>
      </c>
      <c r="E318" s="36"/>
      <c r="F318" s="37">
        <f t="shared" si="9"/>
        <v>0</v>
      </c>
    </row>
    <row r="319" spans="1:6" ht="14.25" thickBot="1">
      <c r="A319" s="22" t="s">
        <v>7</v>
      </c>
      <c r="B319" s="44" t="s">
        <v>3</v>
      </c>
      <c r="C319" s="45"/>
      <c r="D319" s="46"/>
      <c r="E319" s="46"/>
      <c r="F319" s="47"/>
    </row>
    <row r="320" spans="1:6" ht="51">
      <c r="A320" s="29">
        <v>1</v>
      </c>
      <c r="B320" s="48" t="s">
        <v>36</v>
      </c>
      <c r="C320" s="42" t="s">
        <v>259</v>
      </c>
      <c r="D320" s="49">
        <v>1085.8199999999997</v>
      </c>
      <c r="E320" s="49"/>
      <c r="F320" s="50">
        <f>ROUND(D320*E320,2)</f>
        <v>0</v>
      </c>
    </row>
    <row r="321" spans="1:6" ht="51">
      <c r="A321" s="34">
        <v>2</v>
      </c>
      <c r="B321" s="35" t="s">
        <v>174</v>
      </c>
      <c r="C321" s="42" t="s">
        <v>259</v>
      </c>
      <c r="D321" s="51">
        <v>34.9</v>
      </c>
      <c r="E321" s="36"/>
      <c r="F321" s="37">
        <f>ROUND(D321*E321,2)</f>
        <v>0</v>
      </c>
    </row>
    <row r="322" spans="1:6" ht="51">
      <c r="A322" s="34">
        <v>3</v>
      </c>
      <c r="B322" s="35" t="s">
        <v>186</v>
      </c>
      <c r="C322" s="31" t="s">
        <v>259</v>
      </c>
      <c r="D322" s="51">
        <v>65.30999999999999</v>
      </c>
      <c r="E322" s="36"/>
      <c r="F322" s="37">
        <f>ROUND(D322*E322,2)</f>
        <v>0</v>
      </c>
    </row>
    <row r="323" spans="1:6" ht="51">
      <c r="A323" s="34">
        <v>4</v>
      </c>
      <c r="B323" s="35" t="s">
        <v>98</v>
      </c>
      <c r="C323" s="42" t="s">
        <v>259</v>
      </c>
      <c r="D323" s="36">
        <v>114.84</v>
      </c>
      <c r="E323" s="36"/>
      <c r="F323" s="37">
        <f>ROUND(D323*E323,2)</f>
        <v>0</v>
      </c>
    </row>
    <row r="324" spans="1:6" ht="27">
      <c r="A324" s="34"/>
      <c r="B324" s="52" t="s">
        <v>37</v>
      </c>
      <c r="C324" s="31"/>
      <c r="D324" s="36"/>
      <c r="E324" s="36"/>
      <c r="F324" s="37"/>
    </row>
    <row r="325" spans="1:6" ht="25.5">
      <c r="A325" s="34">
        <v>5</v>
      </c>
      <c r="B325" s="35" t="s">
        <v>38</v>
      </c>
      <c r="C325" s="31" t="s">
        <v>259</v>
      </c>
      <c r="D325" s="36">
        <v>108.58199999999998</v>
      </c>
      <c r="E325" s="36"/>
      <c r="F325" s="37">
        <f aca="true" t="shared" si="10" ref="F325:F341">ROUND(D325*E325,2)</f>
        <v>0</v>
      </c>
    </row>
    <row r="326" spans="1:6" ht="15.75">
      <c r="A326" s="34">
        <v>6</v>
      </c>
      <c r="B326" s="35" t="s">
        <v>39</v>
      </c>
      <c r="C326" s="31" t="s">
        <v>259</v>
      </c>
      <c r="D326" s="36">
        <v>108.58</v>
      </c>
      <c r="E326" s="36"/>
      <c r="F326" s="37">
        <f t="shared" si="10"/>
        <v>0</v>
      </c>
    </row>
    <row r="327" spans="1:6" ht="12.75">
      <c r="A327" s="34">
        <v>7</v>
      </c>
      <c r="B327" s="35" t="s">
        <v>73</v>
      </c>
      <c r="C327" s="31" t="s">
        <v>34</v>
      </c>
      <c r="D327" s="36">
        <v>29</v>
      </c>
      <c r="E327" s="36"/>
      <c r="F327" s="37">
        <f t="shared" si="10"/>
        <v>0</v>
      </c>
    </row>
    <row r="328" spans="1:6" ht="12.75">
      <c r="A328" s="34">
        <v>8</v>
      </c>
      <c r="B328" s="35" t="s">
        <v>40</v>
      </c>
      <c r="C328" s="31" t="s">
        <v>28</v>
      </c>
      <c r="D328" s="36">
        <v>320</v>
      </c>
      <c r="E328" s="36"/>
      <c r="F328" s="37">
        <f t="shared" si="10"/>
        <v>0</v>
      </c>
    </row>
    <row r="329" spans="1:6" ht="25.5">
      <c r="A329" s="34">
        <v>9</v>
      </c>
      <c r="B329" s="35" t="s">
        <v>45</v>
      </c>
      <c r="C329" s="31" t="s">
        <v>28</v>
      </c>
      <c r="D329" s="36">
        <v>932.55</v>
      </c>
      <c r="E329" s="36"/>
      <c r="F329" s="37">
        <f t="shared" si="10"/>
        <v>0</v>
      </c>
    </row>
    <row r="330" spans="1:6" ht="12.75">
      <c r="A330" s="34">
        <v>10</v>
      </c>
      <c r="B330" s="35" t="s">
        <v>46</v>
      </c>
      <c r="C330" s="31" t="s">
        <v>28</v>
      </c>
      <c r="D330" s="36">
        <v>417.7</v>
      </c>
      <c r="E330" s="36"/>
      <c r="F330" s="37">
        <f t="shared" si="10"/>
        <v>0</v>
      </c>
    </row>
    <row r="331" spans="1:6" ht="25.5">
      <c r="A331" s="34">
        <v>11</v>
      </c>
      <c r="B331" s="35" t="s">
        <v>47</v>
      </c>
      <c r="C331" s="31" t="s">
        <v>259</v>
      </c>
      <c r="D331" s="36">
        <v>1300.8699999999997</v>
      </c>
      <c r="E331" s="36"/>
      <c r="F331" s="37">
        <f t="shared" si="10"/>
        <v>0</v>
      </c>
    </row>
    <row r="332" spans="1:6" ht="25.5">
      <c r="A332" s="34">
        <v>12</v>
      </c>
      <c r="B332" s="35" t="s">
        <v>187</v>
      </c>
      <c r="C332" s="31" t="s">
        <v>259</v>
      </c>
      <c r="D332" s="36">
        <v>1489.22</v>
      </c>
      <c r="E332" s="36"/>
      <c r="F332" s="37">
        <f t="shared" si="10"/>
        <v>0</v>
      </c>
    </row>
    <row r="333" spans="1:6" ht="15.75">
      <c r="A333" s="34">
        <v>13</v>
      </c>
      <c r="B333" s="35" t="s">
        <v>100</v>
      </c>
      <c r="C333" s="31" t="s">
        <v>259</v>
      </c>
      <c r="D333" s="36">
        <v>136.43</v>
      </c>
      <c r="E333" s="36"/>
      <c r="F333" s="37">
        <f t="shared" si="10"/>
        <v>0</v>
      </c>
    </row>
    <row r="334" spans="1:6" ht="25.5">
      <c r="A334" s="34">
        <v>14</v>
      </c>
      <c r="B334" s="35" t="s">
        <v>188</v>
      </c>
      <c r="C334" s="31" t="s">
        <v>259</v>
      </c>
      <c r="D334" s="36">
        <v>218.97</v>
      </c>
      <c r="E334" s="36"/>
      <c r="F334" s="37">
        <f t="shared" si="10"/>
        <v>0</v>
      </c>
    </row>
    <row r="335" spans="1:6" ht="25.5">
      <c r="A335" s="34">
        <v>15</v>
      </c>
      <c r="B335" s="35" t="s">
        <v>189</v>
      </c>
      <c r="C335" s="54" t="s">
        <v>28</v>
      </c>
      <c r="D335" s="36">
        <v>80.05</v>
      </c>
      <c r="E335" s="36"/>
      <c r="F335" s="37">
        <f t="shared" si="10"/>
        <v>0</v>
      </c>
    </row>
    <row r="336" spans="1:6" ht="15.75">
      <c r="A336" s="34">
        <v>16</v>
      </c>
      <c r="B336" s="35" t="s">
        <v>190</v>
      </c>
      <c r="C336" s="31" t="s">
        <v>260</v>
      </c>
      <c r="D336" s="36">
        <v>0.6</v>
      </c>
      <c r="E336" s="36"/>
      <c r="F336" s="37">
        <f t="shared" si="10"/>
        <v>0</v>
      </c>
    </row>
    <row r="337" spans="1:6" ht="12.75">
      <c r="A337" s="34">
        <v>17</v>
      </c>
      <c r="B337" s="35" t="s">
        <v>191</v>
      </c>
      <c r="C337" s="54" t="s">
        <v>192</v>
      </c>
      <c r="D337" s="36">
        <v>15.4</v>
      </c>
      <c r="E337" s="36"/>
      <c r="F337" s="37">
        <f t="shared" si="10"/>
        <v>0</v>
      </c>
    </row>
    <row r="338" spans="1:6" ht="12.75">
      <c r="A338" s="34">
        <v>18</v>
      </c>
      <c r="B338" s="35" t="s">
        <v>193</v>
      </c>
      <c r="C338" s="54" t="s">
        <v>192</v>
      </c>
      <c r="D338" s="36">
        <v>4.44</v>
      </c>
      <c r="E338" s="36"/>
      <c r="F338" s="37">
        <f t="shared" si="10"/>
        <v>0</v>
      </c>
    </row>
    <row r="339" spans="1:6" ht="15.75">
      <c r="A339" s="34">
        <v>19</v>
      </c>
      <c r="B339" s="35" t="s">
        <v>194</v>
      </c>
      <c r="C339" s="31" t="s">
        <v>259</v>
      </c>
      <c r="D339" s="36">
        <v>1580</v>
      </c>
      <c r="E339" s="36"/>
      <c r="F339" s="37">
        <f t="shared" si="10"/>
        <v>0</v>
      </c>
    </row>
    <row r="340" spans="1:6" ht="15.75">
      <c r="A340" s="34">
        <v>20</v>
      </c>
      <c r="B340" s="35" t="s">
        <v>49</v>
      </c>
      <c r="C340" s="31" t="s">
        <v>259</v>
      </c>
      <c r="D340" s="36">
        <v>440</v>
      </c>
      <c r="E340" s="36"/>
      <c r="F340" s="37">
        <f t="shared" si="10"/>
        <v>0</v>
      </c>
    </row>
    <row r="341" spans="1:6" ht="26.25" thickBot="1">
      <c r="A341" s="34">
        <v>21</v>
      </c>
      <c r="B341" s="35" t="s">
        <v>50</v>
      </c>
      <c r="C341" s="43" t="s">
        <v>260</v>
      </c>
      <c r="D341" s="36">
        <v>6.77</v>
      </c>
      <c r="E341" s="36"/>
      <c r="F341" s="37">
        <f t="shared" si="10"/>
        <v>0</v>
      </c>
    </row>
    <row r="342" spans="1:6" ht="14.25" thickBot="1">
      <c r="A342" s="22" t="s">
        <v>8</v>
      </c>
      <c r="B342" s="44" t="s">
        <v>4</v>
      </c>
      <c r="C342" s="55"/>
      <c r="D342" s="56"/>
      <c r="E342" s="57"/>
      <c r="F342" s="58"/>
    </row>
    <row r="343" spans="1:6" ht="38.25">
      <c r="A343" s="92">
        <v>1</v>
      </c>
      <c r="B343" s="91" t="s">
        <v>195</v>
      </c>
      <c r="C343" s="93" t="s">
        <v>259</v>
      </c>
      <c r="D343" s="94">
        <v>372.5</v>
      </c>
      <c r="E343" s="95"/>
      <c r="F343" s="96">
        <f>ROUND(D343*E343,2)</f>
        <v>0</v>
      </c>
    </row>
    <row r="344" spans="1:6" ht="27">
      <c r="A344" s="29"/>
      <c r="B344" s="39" t="s">
        <v>52</v>
      </c>
      <c r="C344" s="42"/>
      <c r="D344" s="60"/>
      <c r="E344" s="32"/>
      <c r="F344" s="33"/>
    </row>
    <row r="345" spans="1:6" ht="12.75">
      <c r="A345" s="34">
        <v>2</v>
      </c>
      <c r="B345" s="30" t="s">
        <v>41</v>
      </c>
      <c r="C345" s="31" t="s">
        <v>28</v>
      </c>
      <c r="D345" s="60">
        <v>37.8</v>
      </c>
      <c r="E345" s="32"/>
      <c r="F345" s="37">
        <f aca="true" t="shared" si="11" ref="F345:F374">ROUND(D345*E345,2)</f>
        <v>0</v>
      </c>
    </row>
    <row r="346" spans="1:6" ht="12.75">
      <c r="A346" s="34">
        <v>3</v>
      </c>
      <c r="B346" s="30" t="s">
        <v>196</v>
      </c>
      <c r="C346" s="31" t="s">
        <v>28</v>
      </c>
      <c r="D346" s="60">
        <v>37.8</v>
      </c>
      <c r="E346" s="32"/>
      <c r="F346" s="37">
        <f t="shared" si="11"/>
        <v>0</v>
      </c>
    </row>
    <row r="347" spans="1:6" ht="12.75">
      <c r="A347" s="34">
        <v>4</v>
      </c>
      <c r="B347" s="30" t="s">
        <v>197</v>
      </c>
      <c r="C347" s="31" t="s">
        <v>34</v>
      </c>
      <c r="D347" s="60">
        <v>2</v>
      </c>
      <c r="E347" s="32"/>
      <c r="F347" s="37">
        <f t="shared" si="11"/>
        <v>0</v>
      </c>
    </row>
    <row r="348" spans="1:6" ht="25.5">
      <c r="A348" s="34">
        <v>5</v>
      </c>
      <c r="B348" s="30" t="s">
        <v>198</v>
      </c>
      <c r="C348" s="31" t="s">
        <v>34</v>
      </c>
      <c r="D348" s="60">
        <v>2</v>
      </c>
      <c r="E348" s="32"/>
      <c r="F348" s="37">
        <f t="shared" si="11"/>
        <v>0</v>
      </c>
    </row>
    <row r="349" spans="1:6" ht="12.75">
      <c r="A349" s="34">
        <v>6</v>
      </c>
      <c r="B349" s="30" t="s">
        <v>199</v>
      </c>
      <c r="C349" s="31" t="s">
        <v>34</v>
      </c>
      <c r="D349" s="60">
        <v>2</v>
      </c>
      <c r="E349" s="32"/>
      <c r="F349" s="37">
        <f t="shared" si="11"/>
        <v>0</v>
      </c>
    </row>
    <row r="350" spans="1:6" ht="25.5">
      <c r="A350" s="34">
        <v>7</v>
      </c>
      <c r="B350" s="30" t="s">
        <v>200</v>
      </c>
      <c r="C350" s="31" t="s">
        <v>34</v>
      </c>
      <c r="D350" s="60">
        <v>1</v>
      </c>
      <c r="E350" s="32"/>
      <c r="F350" s="37">
        <f t="shared" si="11"/>
        <v>0</v>
      </c>
    </row>
    <row r="351" spans="1:6" ht="15.75">
      <c r="A351" s="34">
        <v>8</v>
      </c>
      <c r="B351" s="30" t="s">
        <v>55</v>
      </c>
      <c r="C351" s="31" t="s">
        <v>259</v>
      </c>
      <c r="D351" s="60">
        <v>372.5</v>
      </c>
      <c r="E351" s="32"/>
      <c r="F351" s="37">
        <f t="shared" si="11"/>
        <v>0</v>
      </c>
    </row>
    <row r="352" spans="1:6" ht="25.5">
      <c r="A352" s="34">
        <v>9</v>
      </c>
      <c r="B352" s="30" t="s">
        <v>201</v>
      </c>
      <c r="C352" s="31" t="s">
        <v>28</v>
      </c>
      <c r="D352" s="60">
        <v>83.3</v>
      </c>
      <c r="E352" s="32"/>
      <c r="F352" s="37">
        <f t="shared" si="11"/>
        <v>0</v>
      </c>
    </row>
    <row r="353" spans="1:6" ht="15.75">
      <c r="A353" s="34">
        <v>10</v>
      </c>
      <c r="B353" s="30" t="s">
        <v>202</v>
      </c>
      <c r="C353" s="31" t="s">
        <v>259</v>
      </c>
      <c r="D353" s="60">
        <v>372.5</v>
      </c>
      <c r="E353" s="32"/>
      <c r="F353" s="37">
        <f t="shared" si="11"/>
        <v>0</v>
      </c>
    </row>
    <row r="354" spans="1:6" ht="25.5">
      <c r="A354" s="34">
        <v>11</v>
      </c>
      <c r="B354" s="30" t="s">
        <v>203</v>
      </c>
      <c r="C354" s="31" t="s">
        <v>259</v>
      </c>
      <c r="D354" s="60">
        <v>372.5</v>
      </c>
      <c r="E354" s="32"/>
      <c r="F354" s="37">
        <f t="shared" si="11"/>
        <v>0</v>
      </c>
    </row>
    <row r="355" spans="1:6" ht="15.75">
      <c r="A355" s="34">
        <v>12</v>
      </c>
      <c r="B355" s="30" t="s">
        <v>204</v>
      </c>
      <c r="C355" s="31" t="s">
        <v>259</v>
      </c>
      <c r="D355" s="60">
        <v>372.5</v>
      </c>
      <c r="E355" s="32"/>
      <c r="F355" s="37">
        <f t="shared" si="11"/>
        <v>0</v>
      </c>
    </row>
    <row r="356" spans="1:6" ht="25.5">
      <c r="A356" s="34">
        <v>13</v>
      </c>
      <c r="B356" s="30" t="s">
        <v>205</v>
      </c>
      <c r="C356" s="31" t="s">
        <v>259</v>
      </c>
      <c r="D356" s="60">
        <v>372.5</v>
      </c>
      <c r="E356" s="32"/>
      <c r="F356" s="37">
        <f t="shared" si="11"/>
        <v>0</v>
      </c>
    </row>
    <row r="357" spans="1:6" ht="15.75">
      <c r="A357" s="34">
        <v>14</v>
      </c>
      <c r="B357" s="30" t="s">
        <v>206</v>
      </c>
      <c r="C357" s="54" t="s">
        <v>259</v>
      </c>
      <c r="D357" s="60">
        <v>372.5</v>
      </c>
      <c r="E357" s="32"/>
      <c r="F357" s="37">
        <f t="shared" si="11"/>
        <v>0</v>
      </c>
    </row>
    <row r="358" spans="1:6" ht="25.5">
      <c r="A358" s="34">
        <v>15</v>
      </c>
      <c r="B358" s="30" t="s">
        <v>207</v>
      </c>
      <c r="C358" s="54" t="s">
        <v>259</v>
      </c>
      <c r="D358" s="60">
        <v>447</v>
      </c>
      <c r="E358" s="32"/>
      <c r="F358" s="37">
        <f t="shared" si="11"/>
        <v>0</v>
      </c>
    </row>
    <row r="359" spans="1:6" ht="25.5">
      <c r="A359" s="34">
        <v>16</v>
      </c>
      <c r="B359" s="30" t="s">
        <v>208</v>
      </c>
      <c r="C359" s="54" t="s">
        <v>259</v>
      </c>
      <c r="D359" s="60">
        <v>447</v>
      </c>
      <c r="E359" s="32"/>
      <c r="F359" s="37">
        <f t="shared" si="11"/>
        <v>0</v>
      </c>
    </row>
    <row r="360" spans="1:6" ht="25.5">
      <c r="A360" s="34">
        <v>17</v>
      </c>
      <c r="B360" s="30" t="s">
        <v>209</v>
      </c>
      <c r="C360" s="54" t="s">
        <v>259</v>
      </c>
      <c r="D360" s="60">
        <v>50.11</v>
      </c>
      <c r="E360" s="32"/>
      <c r="F360" s="37">
        <f t="shared" si="11"/>
        <v>0</v>
      </c>
    </row>
    <row r="361" spans="1:6" ht="25.5">
      <c r="A361" s="34">
        <v>18</v>
      </c>
      <c r="B361" s="30" t="s">
        <v>210</v>
      </c>
      <c r="C361" s="54" t="s">
        <v>259</v>
      </c>
      <c r="D361" s="60">
        <v>32.49</v>
      </c>
      <c r="E361" s="32"/>
      <c r="F361" s="37">
        <f t="shared" si="11"/>
        <v>0</v>
      </c>
    </row>
    <row r="362" spans="1:6" ht="25.5">
      <c r="A362" s="34">
        <v>19</v>
      </c>
      <c r="B362" s="30" t="s">
        <v>211</v>
      </c>
      <c r="C362" s="31" t="s">
        <v>28</v>
      </c>
      <c r="D362" s="60">
        <v>154.4</v>
      </c>
      <c r="E362" s="32"/>
      <c r="F362" s="37">
        <f t="shared" si="11"/>
        <v>0</v>
      </c>
    </row>
    <row r="363" spans="1:6" ht="12.75">
      <c r="A363" s="34">
        <v>20</v>
      </c>
      <c r="B363" s="30" t="s">
        <v>61</v>
      </c>
      <c r="C363" s="31" t="s">
        <v>34</v>
      </c>
      <c r="D363" s="60">
        <v>17</v>
      </c>
      <c r="E363" s="32"/>
      <c r="F363" s="37">
        <f t="shared" si="11"/>
        <v>0</v>
      </c>
    </row>
    <row r="364" spans="1:6" ht="12.75">
      <c r="A364" s="34">
        <v>21</v>
      </c>
      <c r="B364" s="30" t="s">
        <v>212</v>
      </c>
      <c r="C364" s="31" t="s">
        <v>28</v>
      </c>
      <c r="D364" s="60">
        <v>83.3</v>
      </c>
      <c r="E364" s="32"/>
      <c r="F364" s="37">
        <f t="shared" si="11"/>
        <v>0</v>
      </c>
    </row>
    <row r="365" spans="1:6" ht="25.5">
      <c r="A365" s="34">
        <v>22</v>
      </c>
      <c r="B365" s="30" t="s">
        <v>213</v>
      </c>
      <c r="C365" s="31" t="s">
        <v>28</v>
      </c>
      <c r="D365" s="60">
        <v>83.3</v>
      </c>
      <c r="E365" s="32"/>
      <c r="F365" s="37">
        <f t="shared" si="11"/>
        <v>0</v>
      </c>
    </row>
    <row r="366" spans="1:6" ht="25.5">
      <c r="A366" s="34">
        <v>23</v>
      </c>
      <c r="B366" s="30" t="s">
        <v>214</v>
      </c>
      <c r="C366" s="31" t="s">
        <v>259</v>
      </c>
      <c r="D366" s="60">
        <v>98.55</v>
      </c>
      <c r="E366" s="32"/>
      <c r="F366" s="37">
        <f t="shared" si="11"/>
        <v>0</v>
      </c>
    </row>
    <row r="367" spans="1:6" ht="25.5">
      <c r="A367" s="34">
        <v>24</v>
      </c>
      <c r="B367" s="30" t="s">
        <v>215</v>
      </c>
      <c r="C367" s="31" t="s">
        <v>259</v>
      </c>
      <c r="D367" s="60">
        <v>98.55</v>
      </c>
      <c r="E367" s="32"/>
      <c r="F367" s="37">
        <f t="shared" si="11"/>
        <v>0</v>
      </c>
    </row>
    <row r="368" spans="1:6" ht="15.75">
      <c r="A368" s="34">
        <v>25</v>
      </c>
      <c r="B368" s="30" t="s">
        <v>175</v>
      </c>
      <c r="C368" s="53" t="s">
        <v>261</v>
      </c>
      <c r="D368" s="60">
        <v>2.58</v>
      </c>
      <c r="E368" s="32"/>
      <c r="F368" s="37">
        <f t="shared" si="11"/>
        <v>0</v>
      </c>
    </row>
    <row r="369" spans="1:6" ht="25.5">
      <c r="A369" s="34">
        <v>26</v>
      </c>
      <c r="B369" s="30" t="s">
        <v>176</v>
      </c>
      <c r="C369" s="53" t="s">
        <v>261</v>
      </c>
      <c r="D369" s="60">
        <v>5.16</v>
      </c>
      <c r="E369" s="32"/>
      <c r="F369" s="37">
        <f t="shared" si="11"/>
        <v>0</v>
      </c>
    </row>
    <row r="370" spans="1:6" ht="25.5">
      <c r="A370" s="34">
        <v>27</v>
      </c>
      <c r="B370" s="30" t="s">
        <v>105</v>
      </c>
      <c r="C370" s="53" t="s">
        <v>261</v>
      </c>
      <c r="D370" s="60">
        <v>5.16</v>
      </c>
      <c r="E370" s="32"/>
      <c r="F370" s="37">
        <f t="shared" si="11"/>
        <v>0</v>
      </c>
    </row>
    <row r="371" spans="1:6" ht="25.5">
      <c r="A371" s="34">
        <v>28</v>
      </c>
      <c r="B371" s="30" t="s">
        <v>106</v>
      </c>
      <c r="C371" s="53" t="s">
        <v>261</v>
      </c>
      <c r="D371" s="60">
        <v>5.16</v>
      </c>
      <c r="E371" s="32"/>
      <c r="F371" s="37">
        <f t="shared" si="11"/>
        <v>0</v>
      </c>
    </row>
    <row r="372" spans="1:6" ht="12.75">
      <c r="A372" s="34">
        <v>29</v>
      </c>
      <c r="B372" s="30" t="s">
        <v>67</v>
      </c>
      <c r="C372" s="31" t="s">
        <v>68</v>
      </c>
      <c r="D372" s="60">
        <v>6</v>
      </c>
      <c r="E372" s="32"/>
      <c r="F372" s="37">
        <f t="shared" si="11"/>
        <v>0</v>
      </c>
    </row>
    <row r="373" spans="1:6" ht="15.75">
      <c r="A373" s="34">
        <v>30</v>
      </c>
      <c r="B373" s="30" t="s">
        <v>49</v>
      </c>
      <c r="C373" s="31" t="s">
        <v>259</v>
      </c>
      <c r="D373" s="60">
        <v>427.05</v>
      </c>
      <c r="E373" s="32"/>
      <c r="F373" s="37">
        <f t="shared" si="11"/>
        <v>0</v>
      </c>
    </row>
    <row r="374" spans="1:6" ht="26.25" thickBot="1">
      <c r="A374" s="34">
        <v>31</v>
      </c>
      <c r="B374" s="30" t="s">
        <v>50</v>
      </c>
      <c r="C374" s="31" t="s">
        <v>260</v>
      </c>
      <c r="D374" s="60">
        <v>22.349999999999998</v>
      </c>
      <c r="E374" s="32"/>
      <c r="F374" s="37">
        <f t="shared" si="11"/>
        <v>0</v>
      </c>
    </row>
    <row r="375" spans="1:6" ht="14.25" thickBot="1">
      <c r="A375" s="22" t="s">
        <v>9</v>
      </c>
      <c r="B375" s="61" t="s">
        <v>5</v>
      </c>
      <c r="C375" s="62"/>
      <c r="D375" s="25"/>
      <c r="E375" s="63"/>
      <c r="F375" s="64"/>
    </row>
    <row r="376" spans="1:6" ht="51">
      <c r="A376" s="29">
        <v>1</v>
      </c>
      <c r="B376" s="30" t="s">
        <v>216</v>
      </c>
      <c r="C376" s="31" t="s">
        <v>259</v>
      </c>
      <c r="D376" s="60">
        <v>55.6</v>
      </c>
      <c r="E376" s="32"/>
      <c r="F376" s="37">
        <f>ROUND(D376*E376,2)</f>
        <v>0</v>
      </c>
    </row>
    <row r="377" spans="1:6" ht="27">
      <c r="A377" s="34"/>
      <c r="B377" s="65" t="s">
        <v>69</v>
      </c>
      <c r="C377" s="31"/>
      <c r="D377" s="51"/>
      <c r="E377" s="36"/>
      <c r="F377" s="37"/>
    </row>
    <row r="378" spans="1:6" ht="25.5">
      <c r="A378" s="34">
        <v>2</v>
      </c>
      <c r="B378" s="35" t="s">
        <v>70</v>
      </c>
      <c r="C378" s="31" t="s">
        <v>259</v>
      </c>
      <c r="D378" s="51">
        <v>55.6</v>
      </c>
      <c r="E378" s="36"/>
      <c r="F378" s="37">
        <f>ROUND(D378*E378,2)</f>
        <v>0</v>
      </c>
    </row>
    <row r="379" spans="1:6" ht="26.25" thickBot="1">
      <c r="A379" s="66">
        <v>3</v>
      </c>
      <c r="B379" s="67" t="s">
        <v>71</v>
      </c>
      <c r="C379" s="31" t="s">
        <v>259</v>
      </c>
      <c r="D379" s="68">
        <v>55.6</v>
      </c>
      <c r="E379" s="69"/>
      <c r="F379" s="37">
        <f>ROUND(D379*E379,2)</f>
        <v>0</v>
      </c>
    </row>
    <row r="380" spans="1:6" ht="13.5" thickBot="1">
      <c r="A380" s="70"/>
      <c r="B380" s="71" t="s">
        <v>14</v>
      </c>
      <c r="C380" s="71"/>
      <c r="D380" s="71"/>
      <c r="E380" s="71"/>
      <c r="F380" s="72">
        <f>SUM(F303:F379)</f>
        <v>0</v>
      </c>
    </row>
    <row r="381" spans="1:6" ht="13.5" thickBot="1">
      <c r="A381" s="74"/>
      <c r="B381" s="75" t="s">
        <v>15</v>
      </c>
      <c r="C381" s="76"/>
      <c r="D381" s="76"/>
      <c r="E381" s="76"/>
      <c r="F381" s="77"/>
    </row>
    <row r="382" spans="1:6" ht="14.25" thickBot="1">
      <c r="A382" s="22" t="s">
        <v>6</v>
      </c>
      <c r="B382" s="78" t="s">
        <v>19</v>
      </c>
      <c r="C382" s="79"/>
      <c r="D382" s="63"/>
      <c r="E382" s="80"/>
      <c r="F382" s="81"/>
    </row>
    <row r="383" spans="1:6" ht="12.75">
      <c r="A383" s="29">
        <v>1</v>
      </c>
      <c r="B383" s="30" t="s">
        <v>117</v>
      </c>
      <c r="C383" s="42" t="s">
        <v>34</v>
      </c>
      <c r="D383" s="32">
        <v>31</v>
      </c>
      <c r="E383" s="82"/>
      <c r="F383" s="33">
        <f>ROUND(D383*E383,2)</f>
        <v>0</v>
      </c>
    </row>
    <row r="384" spans="1:6" ht="12.75">
      <c r="A384" s="29">
        <v>2</v>
      </c>
      <c r="B384" s="30" t="s">
        <v>118</v>
      </c>
      <c r="C384" s="42" t="s">
        <v>34</v>
      </c>
      <c r="D384" s="32">
        <v>16</v>
      </c>
      <c r="E384" s="82"/>
      <c r="F384" s="33">
        <f>ROUND(D384*E384,2)</f>
        <v>0</v>
      </c>
    </row>
    <row r="385" spans="1:6" ht="38.25">
      <c r="A385" s="29">
        <v>3</v>
      </c>
      <c r="B385" s="30" t="s">
        <v>119</v>
      </c>
      <c r="C385" s="42" t="s">
        <v>120</v>
      </c>
      <c r="D385" s="32">
        <v>1</v>
      </c>
      <c r="E385" s="82"/>
      <c r="F385" s="33">
        <f>ROUND(D385*E385,2)</f>
        <v>0</v>
      </c>
    </row>
    <row r="386" spans="1:6" ht="26.25" thickBot="1">
      <c r="A386" s="34">
        <v>4</v>
      </c>
      <c r="B386" s="35" t="s">
        <v>121</v>
      </c>
      <c r="C386" s="31" t="s">
        <v>122</v>
      </c>
      <c r="D386" s="36">
        <v>2</v>
      </c>
      <c r="E386" s="83"/>
      <c r="F386" s="37">
        <f>ROUND(D386*E386,2)</f>
        <v>0</v>
      </c>
    </row>
    <row r="387" spans="1:6" ht="14.25" thickBot="1">
      <c r="A387" s="22" t="s">
        <v>7</v>
      </c>
      <c r="B387" s="44" t="s">
        <v>123</v>
      </c>
      <c r="C387" s="79"/>
      <c r="D387" s="63"/>
      <c r="E387" s="80"/>
      <c r="F387" s="81"/>
    </row>
    <row r="388" spans="1:6" ht="12.75">
      <c r="A388" s="84" t="s">
        <v>77</v>
      </c>
      <c r="B388" s="30" t="s">
        <v>124</v>
      </c>
      <c r="C388" s="42" t="s">
        <v>125</v>
      </c>
      <c r="D388" s="32">
        <v>47</v>
      </c>
      <c r="E388" s="82"/>
      <c r="F388" s="33">
        <f aca="true" t="shared" si="12" ref="F388:F397">ROUND(D388*E388,2)</f>
        <v>0</v>
      </c>
    </row>
    <row r="389" spans="1:6" ht="12.75">
      <c r="A389" s="84" t="s">
        <v>78</v>
      </c>
      <c r="B389" s="30" t="s">
        <v>126</v>
      </c>
      <c r="C389" s="42" t="s">
        <v>125</v>
      </c>
      <c r="D389" s="32">
        <v>47</v>
      </c>
      <c r="E389" s="82"/>
      <c r="F389" s="33">
        <f t="shared" si="12"/>
        <v>0</v>
      </c>
    </row>
    <row r="390" spans="1:6" ht="12.75">
      <c r="A390" s="84" t="s">
        <v>79</v>
      </c>
      <c r="B390" s="30" t="s">
        <v>127</v>
      </c>
      <c r="C390" s="42" t="s">
        <v>125</v>
      </c>
      <c r="D390" s="32">
        <v>47</v>
      </c>
      <c r="E390" s="82"/>
      <c r="F390" s="33">
        <f t="shared" si="12"/>
        <v>0</v>
      </c>
    </row>
    <row r="391" spans="1:6" ht="12.75">
      <c r="A391" s="84" t="s">
        <v>80</v>
      </c>
      <c r="B391" s="30" t="s">
        <v>128</v>
      </c>
      <c r="C391" s="42" t="s">
        <v>125</v>
      </c>
      <c r="D391" s="32">
        <v>47</v>
      </c>
      <c r="E391" s="82"/>
      <c r="F391" s="33">
        <f t="shared" si="12"/>
        <v>0</v>
      </c>
    </row>
    <row r="392" spans="1:6" ht="25.5">
      <c r="A392" s="84" t="s">
        <v>81</v>
      </c>
      <c r="B392" s="30" t="s">
        <v>129</v>
      </c>
      <c r="C392" s="42" t="s">
        <v>34</v>
      </c>
      <c r="D392" s="32">
        <v>20</v>
      </c>
      <c r="E392" s="82"/>
      <c r="F392" s="33">
        <f t="shared" si="12"/>
        <v>0</v>
      </c>
    </row>
    <row r="393" spans="1:6" ht="12.75">
      <c r="A393" s="84" t="s">
        <v>82</v>
      </c>
      <c r="B393" s="30" t="s">
        <v>130</v>
      </c>
      <c r="C393" s="42" t="s">
        <v>34</v>
      </c>
      <c r="D393" s="32">
        <v>10</v>
      </c>
      <c r="E393" s="82"/>
      <c r="F393" s="33">
        <f t="shared" si="12"/>
        <v>0</v>
      </c>
    </row>
    <row r="394" spans="1:6" ht="25.5">
      <c r="A394" s="84" t="s">
        <v>83</v>
      </c>
      <c r="B394" s="30" t="s">
        <v>131</v>
      </c>
      <c r="C394" s="42" t="s">
        <v>132</v>
      </c>
      <c r="D394" s="32">
        <v>2</v>
      </c>
      <c r="E394" s="82"/>
      <c r="F394" s="33">
        <f t="shared" si="12"/>
        <v>0</v>
      </c>
    </row>
    <row r="395" spans="1:6" ht="25.5">
      <c r="A395" s="84" t="s">
        <v>84</v>
      </c>
      <c r="B395" s="30" t="s">
        <v>133</v>
      </c>
      <c r="C395" s="42" t="s">
        <v>34</v>
      </c>
      <c r="D395" s="32">
        <v>24</v>
      </c>
      <c r="E395" s="82"/>
      <c r="F395" s="33">
        <f t="shared" si="12"/>
        <v>0</v>
      </c>
    </row>
    <row r="396" spans="1:6" ht="25.5">
      <c r="A396" s="84" t="s">
        <v>85</v>
      </c>
      <c r="B396" s="30" t="s">
        <v>134</v>
      </c>
      <c r="C396" s="42" t="s">
        <v>34</v>
      </c>
      <c r="D396" s="32">
        <v>2</v>
      </c>
      <c r="E396" s="82"/>
      <c r="F396" s="33">
        <f t="shared" si="12"/>
        <v>0</v>
      </c>
    </row>
    <row r="397" spans="1:6" ht="26.25" thickBot="1">
      <c r="A397" s="84" t="s">
        <v>86</v>
      </c>
      <c r="B397" s="30" t="s">
        <v>136</v>
      </c>
      <c r="C397" s="42" t="s">
        <v>34</v>
      </c>
      <c r="D397" s="32">
        <v>6</v>
      </c>
      <c r="E397" s="82"/>
      <c r="F397" s="33">
        <f t="shared" si="12"/>
        <v>0</v>
      </c>
    </row>
    <row r="398" spans="1:6" ht="14.25" thickBot="1">
      <c r="A398" s="22" t="s">
        <v>8</v>
      </c>
      <c r="B398" s="44" t="s">
        <v>20</v>
      </c>
      <c r="C398" s="79"/>
      <c r="D398" s="63"/>
      <c r="E398" s="80"/>
      <c r="F398" s="81"/>
    </row>
    <row r="399" spans="1:6" ht="12.75">
      <c r="A399" s="84" t="s">
        <v>77</v>
      </c>
      <c r="B399" s="30" t="s">
        <v>143</v>
      </c>
      <c r="C399" s="42" t="s">
        <v>125</v>
      </c>
      <c r="D399" s="32">
        <v>6</v>
      </c>
      <c r="E399" s="82"/>
      <c r="F399" s="33">
        <f aca="true" t="shared" si="13" ref="F399:F417">ROUND(D399*E399,2)</f>
        <v>0</v>
      </c>
    </row>
    <row r="400" spans="1:6" ht="12.75">
      <c r="A400" s="84" t="s">
        <v>78</v>
      </c>
      <c r="B400" s="30" t="s">
        <v>144</v>
      </c>
      <c r="C400" s="42" t="s">
        <v>125</v>
      </c>
      <c r="D400" s="32">
        <v>12</v>
      </c>
      <c r="E400" s="82"/>
      <c r="F400" s="33">
        <f t="shared" si="13"/>
        <v>0</v>
      </c>
    </row>
    <row r="401" spans="1:6" ht="12.75">
      <c r="A401" s="84" t="s">
        <v>79</v>
      </c>
      <c r="B401" s="30" t="s">
        <v>145</v>
      </c>
      <c r="C401" s="42" t="s">
        <v>125</v>
      </c>
      <c r="D401" s="32">
        <v>6</v>
      </c>
      <c r="E401" s="82"/>
      <c r="F401" s="33">
        <f t="shared" si="13"/>
        <v>0</v>
      </c>
    </row>
    <row r="402" spans="1:6" ht="12.75">
      <c r="A402" s="84" t="s">
        <v>80</v>
      </c>
      <c r="B402" s="30" t="s">
        <v>146</v>
      </c>
      <c r="C402" s="42" t="s">
        <v>34</v>
      </c>
      <c r="D402" s="32">
        <v>6</v>
      </c>
      <c r="E402" s="82"/>
      <c r="F402" s="33">
        <f t="shared" si="13"/>
        <v>0</v>
      </c>
    </row>
    <row r="403" spans="1:6" ht="12.75">
      <c r="A403" s="84" t="s">
        <v>81</v>
      </c>
      <c r="B403" s="30" t="s">
        <v>147</v>
      </c>
      <c r="C403" s="42" t="s">
        <v>125</v>
      </c>
      <c r="D403" s="32">
        <v>6</v>
      </c>
      <c r="E403" s="82"/>
      <c r="F403" s="33">
        <f t="shared" si="13"/>
        <v>0</v>
      </c>
    </row>
    <row r="404" spans="1:6" ht="25.5">
      <c r="A404" s="84" t="s">
        <v>82</v>
      </c>
      <c r="B404" s="30" t="s">
        <v>148</v>
      </c>
      <c r="C404" s="42" t="s">
        <v>125</v>
      </c>
      <c r="D404" s="32">
        <v>6</v>
      </c>
      <c r="E404" s="82"/>
      <c r="F404" s="33">
        <f t="shared" si="13"/>
        <v>0</v>
      </c>
    </row>
    <row r="405" spans="1:6" ht="12.75">
      <c r="A405" s="84" t="s">
        <v>83</v>
      </c>
      <c r="B405" s="30" t="s">
        <v>149</v>
      </c>
      <c r="C405" s="42" t="s">
        <v>125</v>
      </c>
      <c r="D405" s="32">
        <v>16</v>
      </c>
      <c r="E405" s="82"/>
      <c r="F405" s="33">
        <f t="shared" si="13"/>
        <v>0</v>
      </c>
    </row>
    <row r="406" spans="1:6" ht="12.75">
      <c r="A406" s="84" t="s">
        <v>84</v>
      </c>
      <c r="B406" s="30" t="s">
        <v>150</v>
      </c>
      <c r="C406" s="42" t="s">
        <v>125</v>
      </c>
      <c r="D406" s="32">
        <v>16</v>
      </c>
      <c r="E406" s="82"/>
      <c r="F406" s="33">
        <f t="shared" si="13"/>
        <v>0</v>
      </c>
    </row>
    <row r="407" spans="1:6" ht="12.75">
      <c r="A407" s="84" t="s">
        <v>85</v>
      </c>
      <c r="B407" s="30" t="s">
        <v>151</v>
      </c>
      <c r="C407" s="42" t="s">
        <v>125</v>
      </c>
      <c r="D407" s="32">
        <v>16</v>
      </c>
      <c r="E407" s="82"/>
      <c r="F407" s="33">
        <f t="shared" si="13"/>
        <v>0</v>
      </c>
    </row>
    <row r="408" spans="1:6" ht="12.75">
      <c r="A408" s="84" t="s">
        <v>86</v>
      </c>
      <c r="B408" s="30" t="s">
        <v>152</v>
      </c>
      <c r="C408" s="42" t="s">
        <v>125</v>
      </c>
      <c r="D408" s="32">
        <v>16</v>
      </c>
      <c r="E408" s="82"/>
      <c r="F408" s="33">
        <f t="shared" si="13"/>
        <v>0</v>
      </c>
    </row>
    <row r="409" spans="1:6" ht="25.5">
      <c r="A409" s="84" t="s">
        <v>87</v>
      </c>
      <c r="B409" s="30" t="s">
        <v>131</v>
      </c>
      <c r="C409" s="42" t="s">
        <v>132</v>
      </c>
      <c r="D409" s="32">
        <v>1</v>
      </c>
      <c r="E409" s="82"/>
      <c r="F409" s="33">
        <f t="shared" si="13"/>
        <v>0</v>
      </c>
    </row>
    <row r="410" spans="1:6" ht="12.75">
      <c r="A410" s="84" t="s">
        <v>88</v>
      </c>
      <c r="B410" s="30" t="s">
        <v>153</v>
      </c>
      <c r="C410" s="42" t="s">
        <v>34</v>
      </c>
      <c r="D410" s="32">
        <v>1</v>
      </c>
      <c r="E410" s="82"/>
      <c r="F410" s="33">
        <f t="shared" si="13"/>
        <v>0</v>
      </c>
    </row>
    <row r="411" spans="1:6" ht="25.5">
      <c r="A411" s="84" t="s">
        <v>89</v>
      </c>
      <c r="B411" s="30" t="s">
        <v>154</v>
      </c>
      <c r="C411" s="42" t="s">
        <v>34</v>
      </c>
      <c r="D411" s="32">
        <v>3</v>
      </c>
      <c r="E411" s="82"/>
      <c r="F411" s="33">
        <f t="shared" si="13"/>
        <v>0</v>
      </c>
    </row>
    <row r="412" spans="1:6" ht="12.75">
      <c r="A412" s="84" t="s">
        <v>137</v>
      </c>
      <c r="B412" s="30" t="s">
        <v>155</v>
      </c>
      <c r="C412" s="42" t="s">
        <v>34</v>
      </c>
      <c r="D412" s="32">
        <v>3</v>
      </c>
      <c r="E412" s="82"/>
      <c r="F412" s="33">
        <f t="shared" si="13"/>
        <v>0</v>
      </c>
    </row>
    <row r="413" spans="1:6" ht="12.75">
      <c r="A413" s="84" t="s">
        <v>138</v>
      </c>
      <c r="B413" s="30" t="s">
        <v>156</v>
      </c>
      <c r="C413" s="42" t="s">
        <v>34</v>
      </c>
      <c r="D413" s="32">
        <v>3</v>
      </c>
      <c r="E413" s="82"/>
      <c r="F413" s="33">
        <f t="shared" si="13"/>
        <v>0</v>
      </c>
    </row>
    <row r="414" spans="1:6" ht="25.5">
      <c r="A414" s="84" t="s">
        <v>139</v>
      </c>
      <c r="B414" s="30" t="s">
        <v>157</v>
      </c>
      <c r="C414" s="42" t="s">
        <v>34</v>
      </c>
      <c r="D414" s="32">
        <v>3</v>
      </c>
      <c r="E414" s="82"/>
      <c r="F414" s="33">
        <f t="shared" si="13"/>
        <v>0</v>
      </c>
    </row>
    <row r="415" spans="1:6" ht="12.75">
      <c r="A415" s="84" t="s">
        <v>140</v>
      </c>
      <c r="B415" s="30" t="s">
        <v>158</v>
      </c>
      <c r="C415" s="42" t="s">
        <v>125</v>
      </c>
      <c r="D415" s="32">
        <v>2</v>
      </c>
      <c r="E415" s="82"/>
      <c r="F415" s="33">
        <f t="shared" si="13"/>
        <v>0</v>
      </c>
    </row>
    <row r="416" spans="1:6" ht="12.75">
      <c r="A416" s="84" t="s">
        <v>141</v>
      </c>
      <c r="B416" s="30" t="s">
        <v>159</v>
      </c>
      <c r="C416" s="42" t="s">
        <v>125</v>
      </c>
      <c r="D416" s="32">
        <v>2</v>
      </c>
      <c r="E416" s="82"/>
      <c r="F416" s="33">
        <f t="shared" si="13"/>
        <v>0</v>
      </c>
    </row>
    <row r="417" spans="1:6" ht="13.5" thickBot="1">
      <c r="A417" s="84" t="s">
        <v>142</v>
      </c>
      <c r="B417" s="30" t="s">
        <v>160</v>
      </c>
      <c r="C417" s="42" t="s">
        <v>34</v>
      </c>
      <c r="D417" s="32">
        <v>3</v>
      </c>
      <c r="E417" s="82"/>
      <c r="F417" s="33">
        <f t="shared" si="13"/>
        <v>0</v>
      </c>
    </row>
    <row r="418" spans="1:6" ht="14.25" thickBot="1">
      <c r="A418" s="22" t="s">
        <v>9</v>
      </c>
      <c r="B418" s="44" t="s">
        <v>21</v>
      </c>
      <c r="C418" s="79"/>
      <c r="D418" s="63"/>
      <c r="E418" s="80"/>
      <c r="F418" s="81"/>
    </row>
    <row r="419" spans="1:6" ht="25.5">
      <c r="A419" s="84" t="s">
        <v>77</v>
      </c>
      <c r="B419" s="30" t="s">
        <v>161</v>
      </c>
      <c r="C419" s="42" t="s">
        <v>34</v>
      </c>
      <c r="D419" s="32">
        <v>1</v>
      </c>
      <c r="E419" s="82"/>
      <c r="F419" s="33">
        <f aca="true" t="shared" si="14" ref="F419:F428">ROUND(D419*E419,2)</f>
        <v>0</v>
      </c>
    </row>
    <row r="420" spans="1:6" ht="25.5">
      <c r="A420" s="84" t="s">
        <v>78</v>
      </c>
      <c r="B420" s="30" t="s">
        <v>217</v>
      </c>
      <c r="C420" s="42" t="s">
        <v>34</v>
      </c>
      <c r="D420" s="32">
        <v>1</v>
      </c>
      <c r="E420" s="82"/>
      <c r="F420" s="37">
        <f t="shared" si="14"/>
        <v>0</v>
      </c>
    </row>
    <row r="421" spans="1:6" ht="25.5">
      <c r="A421" s="84" t="s">
        <v>79</v>
      </c>
      <c r="B421" s="30" t="s">
        <v>163</v>
      </c>
      <c r="C421" s="42" t="s">
        <v>34</v>
      </c>
      <c r="D421" s="32">
        <v>1</v>
      </c>
      <c r="E421" s="82"/>
      <c r="F421" s="37">
        <f t="shared" si="14"/>
        <v>0</v>
      </c>
    </row>
    <row r="422" spans="1:6" ht="38.25">
      <c r="A422" s="84" t="s">
        <v>80</v>
      </c>
      <c r="B422" s="30" t="s">
        <v>164</v>
      </c>
      <c r="C422" s="42" t="s">
        <v>34</v>
      </c>
      <c r="D422" s="32">
        <v>1</v>
      </c>
      <c r="E422" s="82"/>
      <c r="F422" s="37">
        <f t="shared" si="14"/>
        <v>0</v>
      </c>
    </row>
    <row r="423" spans="1:6" ht="25.5">
      <c r="A423" s="84" t="s">
        <v>81</v>
      </c>
      <c r="B423" s="30" t="s">
        <v>166</v>
      </c>
      <c r="C423" s="42" t="s">
        <v>34</v>
      </c>
      <c r="D423" s="32">
        <v>2</v>
      </c>
      <c r="E423" s="82"/>
      <c r="F423" s="37">
        <f t="shared" si="14"/>
        <v>0</v>
      </c>
    </row>
    <row r="424" spans="1:6" ht="25.5">
      <c r="A424" s="84" t="s">
        <v>82</v>
      </c>
      <c r="B424" s="30" t="s">
        <v>218</v>
      </c>
      <c r="C424" s="42" t="s">
        <v>34</v>
      </c>
      <c r="D424" s="32">
        <v>32</v>
      </c>
      <c r="E424" s="82"/>
      <c r="F424" s="37">
        <f t="shared" si="14"/>
        <v>0</v>
      </c>
    </row>
    <row r="425" spans="1:6" ht="25.5">
      <c r="A425" s="84" t="s">
        <v>83</v>
      </c>
      <c r="B425" s="30" t="s">
        <v>169</v>
      </c>
      <c r="C425" s="42" t="s">
        <v>34</v>
      </c>
      <c r="D425" s="32">
        <v>48</v>
      </c>
      <c r="E425" s="82"/>
      <c r="F425" s="37">
        <f t="shared" si="14"/>
        <v>0</v>
      </c>
    </row>
    <row r="426" spans="1:6" ht="25.5">
      <c r="A426" s="84" t="s">
        <v>84</v>
      </c>
      <c r="B426" s="30" t="s">
        <v>170</v>
      </c>
      <c r="C426" s="42" t="s">
        <v>125</v>
      </c>
      <c r="D426" s="32">
        <v>32</v>
      </c>
      <c r="E426" s="82"/>
      <c r="F426" s="37">
        <f t="shared" si="14"/>
        <v>0</v>
      </c>
    </row>
    <row r="427" spans="1:6" ht="25.5">
      <c r="A427" s="84" t="s">
        <v>85</v>
      </c>
      <c r="B427" s="30" t="s">
        <v>171</v>
      </c>
      <c r="C427" s="42" t="s">
        <v>125</v>
      </c>
      <c r="D427" s="32">
        <v>48</v>
      </c>
      <c r="E427" s="82"/>
      <c r="F427" s="37">
        <f t="shared" si="14"/>
        <v>0</v>
      </c>
    </row>
    <row r="428" spans="1:6" ht="13.5" thickBot="1">
      <c r="A428" s="84" t="s">
        <v>86</v>
      </c>
      <c r="B428" s="30" t="s">
        <v>172</v>
      </c>
      <c r="C428" s="42" t="s">
        <v>34</v>
      </c>
      <c r="D428" s="32">
        <v>2</v>
      </c>
      <c r="E428" s="82"/>
      <c r="F428" s="37">
        <f t="shared" si="14"/>
        <v>0</v>
      </c>
    </row>
    <row r="429" spans="1:6" ht="15" thickBot="1">
      <c r="A429" s="70"/>
      <c r="B429" s="9" t="s">
        <v>16</v>
      </c>
      <c r="C429" s="9"/>
      <c r="D429" s="9"/>
      <c r="E429" s="9"/>
      <c r="F429" s="72">
        <f>SUM(F383:F428)</f>
        <v>0</v>
      </c>
    </row>
    <row r="430" spans="1:6" ht="15" thickBot="1">
      <c r="A430" s="85"/>
      <c r="B430" s="8" t="s">
        <v>242</v>
      </c>
      <c r="C430" s="8"/>
      <c r="D430" s="8"/>
      <c r="E430" s="8"/>
      <c r="F430" s="86">
        <f>F380+F429</f>
        <v>0</v>
      </c>
    </row>
    <row r="431" spans="1:6" ht="15" thickBot="1">
      <c r="A431" s="70"/>
      <c r="B431" s="9" t="s">
        <v>243</v>
      </c>
      <c r="C431" s="9"/>
      <c r="D431" s="9"/>
      <c r="E431" s="9"/>
      <c r="F431" s="72">
        <f>ROUND(F430*0.03,2)</f>
        <v>0</v>
      </c>
    </row>
    <row r="432" spans="1:6" ht="15" thickBot="1">
      <c r="A432" s="70"/>
      <c r="B432" s="9" t="s">
        <v>244</v>
      </c>
      <c r="C432" s="9"/>
      <c r="D432" s="9"/>
      <c r="E432" s="9"/>
      <c r="F432" s="72">
        <f>F430+F431</f>
        <v>0</v>
      </c>
    </row>
    <row r="433" spans="1:6" ht="15" thickBot="1">
      <c r="A433" s="70"/>
      <c r="B433" s="9" t="s">
        <v>18</v>
      </c>
      <c r="C433" s="9"/>
      <c r="D433" s="9"/>
      <c r="E433" s="9"/>
      <c r="F433" s="72">
        <f>ROUND(F432*0.2,2)</f>
        <v>0</v>
      </c>
    </row>
    <row r="434" spans="1:6" ht="15" thickBot="1">
      <c r="A434" s="70"/>
      <c r="B434" s="9" t="s">
        <v>245</v>
      </c>
      <c r="C434" s="9"/>
      <c r="D434" s="9"/>
      <c r="E434" s="9"/>
      <c r="F434" s="72">
        <f>F432+F433</f>
        <v>0</v>
      </c>
    </row>
    <row r="435" spans="1:6" ht="14.25">
      <c r="A435" s="3"/>
      <c r="B435" s="3"/>
      <c r="C435" s="3"/>
      <c r="D435" s="3"/>
      <c r="E435" s="3"/>
      <c r="F435" s="3"/>
    </row>
    <row r="436" spans="1:6" ht="86.25" customHeight="1">
      <c r="A436" s="4" t="s">
        <v>253</v>
      </c>
      <c r="B436" s="4"/>
      <c r="C436" s="4"/>
      <c r="D436" s="4"/>
      <c r="E436" s="4"/>
      <c r="F436" s="4"/>
    </row>
    <row r="437" spans="1:6" ht="60" customHeight="1" thickBot="1">
      <c r="A437" s="5" t="s">
        <v>252</v>
      </c>
      <c r="B437" s="6"/>
      <c r="C437" s="6"/>
      <c r="D437" s="6"/>
      <c r="E437" s="6"/>
      <c r="F437" s="7"/>
    </row>
    <row r="438" spans="1:6" ht="38.25">
      <c r="A438" s="11" t="s">
        <v>0</v>
      </c>
      <c r="B438" s="12" t="s">
        <v>1</v>
      </c>
      <c r="C438" s="12" t="s">
        <v>2</v>
      </c>
      <c r="D438" s="12" t="s">
        <v>10</v>
      </c>
      <c r="E438" s="12" t="s">
        <v>13</v>
      </c>
      <c r="F438" s="13" t="s">
        <v>17</v>
      </c>
    </row>
    <row r="439" spans="1:6" ht="13.5" thickBot="1">
      <c r="A439" s="14">
        <v>1</v>
      </c>
      <c r="B439" s="15">
        <v>2</v>
      </c>
      <c r="C439" s="15">
        <v>3</v>
      </c>
      <c r="D439" s="15">
        <v>4</v>
      </c>
      <c r="E439" s="15">
        <v>5</v>
      </c>
      <c r="F439" s="16">
        <v>6</v>
      </c>
    </row>
    <row r="440" spans="1:6" ht="14.25" thickBot="1" thickTop="1">
      <c r="A440" s="17"/>
      <c r="B440" s="18" t="s">
        <v>12</v>
      </c>
      <c r="C440" s="19"/>
      <c r="D440" s="20"/>
      <c r="E440" s="20"/>
      <c r="F440" s="21"/>
    </row>
    <row r="441" spans="1:6" ht="14.25" thickBot="1">
      <c r="A441" s="22" t="s">
        <v>6</v>
      </c>
      <c r="B441" s="23" t="s">
        <v>11</v>
      </c>
      <c r="C441" s="24"/>
      <c r="D441" s="25"/>
      <c r="E441" s="25"/>
      <c r="F441" s="26"/>
    </row>
    <row r="442" spans="1:6" ht="51">
      <c r="A442" s="29">
        <v>1</v>
      </c>
      <c r="B442" s="30" t="s">
        <v>22</v>
      </c>
      <c r="C442" s="31" t="s">
        <v>259</v>
      </c>
      <c r="D442" s="32">
        <v>382.58000000000004</v>
      </c>
      <c r="E442" s="32"/>
      <c r="F442" s="33">
        <f>ROUND(D442*E442,2)</f>
        <v>0</v>
      </c>
    </row>
    <row r="443" spans="1:6" ht="38.25">
      <c r="A443" s="29">
        <v>2</v>
      </c>
      <c r="B443" s="30" t="s">
        <v>23</v>
      </c>
      <c r="C443" s="31" t="s">
        <v>259</v>
      </c>
      <c r="D443" s="32">
        <v>5.94</v>
      </c>
      <c r="E443" s="32"/>
      <c r="F443" s="33">
        <f>ROUND(D443*E443,2)</f>
        <v>0</v>
      </c>
    </row>
    <row r="444" spans="1:6" ht="51">
      <c r="A444" s="34">
        <v>3</v>
      </c>
      <c r="B444" s="35" t="s">
        <v>219</v>
      </c>
      <c r="C444" s="31" t="s">
        <v>259</v>
      </c>
      <c r="D444" s="36">
        <v>89.97</v>
      </c>
      <c r="E444" s="36"/>
      <c r="F444" s="37">
        <f>ROUND(D444*E444,2)</f>
        <v>0</v>
      </c>
    </row>
    <row r="445" spans="1:6" ht="27">
      <c r="A445" s="34"/>
      <c r="B445" s="39" t="s">
        <v>24</v>
      </c>
      <c r="C445" s="40"/>
      <c r="D445" s="41"/>
      <c r="E445" s="36"/>
      <c r="F445" s="37"/>
    </row>
    <row r="446" spans="1:6" ht="25.5">
      <c r="A446" s="29">
        <v>4</v>
      </c>
      <c r="B446" s="35" t="s">
        <v>182</v>
      </c>
      <c r="C446" s="42" t="s">
        <v>259</v>
      </c>
      <c r="D446" s="36">
        <v>431.88</v>
      </c>
      <c r="E446" s="36"/>
      <c r="F446" s="37">
        <f aca="true" t="shared" si="15" ref="F446:F454">ROUND(D446*E446,2)</f>
        <v>0</v>
      </c>
    </row>
    <row r="447" spans="1:6" ht="15.75">
      <c r="A447" s="34">
        <v>5</v>
      </c>
      <c r="B447" s="35" t="s">
        <v>26</v>
      </c>
      <c r="C447" s="31" t="s">
        <v>259</v>
      </c>
      <c r="D447" s="36">
        <v>5.94</v>
      </c>
      <c r="E447" s="36"/>
      <c r="F447" s="37">
        <f t="shared" si="15"/>
        <v>0</v>
      </c>
    </row>
    <row r="448" spans="1:6" ht="25.5">
      <c r="A448" s="29">
        <v>6</v>
      </c>
      <c r="B448" s="35" t="s">
        <v>27</v>
      </c>
      <c r="C448" s="31" t="s">
        <v>28</v>
      </c>
      <c r="D448" s="36">
        <v>288.06</v>
      </c>
      <c r="E448" s="36"/>
      <c r="F448" s="37">
        <f t="shared" si="15"/>
        <v>0</v>
      </c>
    </row>
    <row r="449" spans="1:6" ht="12.75">
      <c r="A449" s="34">
        <v>7</v>
      </c>
      <c r="B449" s="35" t="s">
        <v>29</v>
      </c>
      <c r="C449" s="31" t="s">
        <v>28</v>
      </c>
      <c r="D449" s="36">
        <v>261.26</v>
      </c>
      <c r="E449" s="36"/>
      <c r="F449" s="37">
        <f t="shared" si="15"/>
        <v>0</v>
      </c>
    </row>
    <row r="450" spans="1:6" ht="25.5">
      <c r="A450" s="29">
        <v>8</v>
      </c>
      <c r="B450" s="35" t="s">
        <v>30</v>
      </c>
      <c r="C450" s="31" t="s">
        <v>28</v>
      </c>
      <c r="D450" s="36">
        <v>925.22</v>
      </c>
      <c r="E450" s="36"/>
      <c r="F450" s="37">
        <f t="shared" si="15"/>
        <v>0</v>
      </c>
    </row>
    <row r="451" spans="1:6" ht="25.5">
      <c r="A451" s="34">
        <v>9</v>
      </c>
      <c r="B451" s="35" t="s">
        <v>31</v>
      </c>
      <c r="C451" s="31" t="s">
        <v>259</v>
      </c>
      <c r="D451" s="36">
        <v>199.01999999999998</v>
      </c>
      <c r="E451" s="36"/>
      <c r="F451" s="37">
        <f t="shared" si="15"/>
        <v>0</v>
      </c>
    </row>
    <row r="452" spans="1:6" ht="25.5">
      <c r="A452" s="29">
        <v>10</v>
      </c>
      <c r="B452" s="35" t="s">
        <v>32</v>
      </c>
      <c r="C452" s="31" t="s">
        <v>259</v>
      </c>
      <c r="D452" s="36">
        <v>199.01999999999998</v>
      </c>
      <c r="E452" s="36"/>
      <c r="F452" s="37">
        <f t="shared" si="15"/>
        <v>0</v>
      </c>
    </row>
    <row r="453" spans="1:6" ht="25.5">
      <c r="A453" s="34">
        <v>11</v>
      </c>
      <c r="B453" s="35" t="s">
        <v>33</v>
      </c>
      <c r="C453" s="31" t="s">
        <v>259</v>
      </c>
      <c r="D453" s="36">
        <v>199.01999999999998</v>
      </c>
      <c r="E453" s="36"/>
      <c r="F453" s="37">
        <f t="shared" si="15"/>
        <v>0</v>
      </c>
    </row>
    <row r="454" spans="1:6" ht="26.25" thickBot="1">
      <c r="A454" s="29">
        <v>12</v>
      </c>
      <c r="B454" s="35" t="s">
        <v>35</v>
      </c>
      <c r="C454" s="43" t="s">
        <v>260</v>
      </c>
      <c r="D454" s="36">
        <v>21.89</v>
      </c>
      <c r="E454" s="36"/>
      <c r="F454" s="37">
        <f t="shared" si="15"/>
        <v>0</v>
      </c>
    </row>
    <row r="455" spans="1:6" ht="14.25" thickBot="1">
      <c r="A455" s="22" t="s">
        <v>7</v>
      </c>
      <c r="B455" s="44" t="s">
        <v>3</v>
      </c>
      <c r="C455" s="45"/>
      <c r="D455" s="46"/>
      <c r="E455" s="46"/>
      <c r="F455" s="47"/>
    </row>
    <row r="456" spans="1:6" ht="51">
      <c r="A456" s="29">
        <v>1</v>
      </c>
      <c r="B456" s="48" t="s">
        <v>36</v>
      </c>
      <c r="C456" s="31" t="s">
        <v>259</v>
      </c>
      <c r="D456" s="49">
        <v>919.67</v>
      </c>
      <c r="E456" s="49"/>
      <c r="F456" s="50">
        <f>ROUND(D456*E456,2)</f>
        <v>0</v>
      </c>
    </row>
    <row r="457" spans="1:6" ht="51">
      <c r="A457" s="34">
        <v>2</v>
      </c>
      <c r="B457" s="35" t="s">
        <v>220</v>
      </c>
      <c r="C457" s="31" t="s">
        <v>259</v>
      </c>
      <c r="D457" s="51">
        <v>79.11999999999999</v>
      </c>
      <c r="E457" s="36"/>
      <c r="F457" s="37">
        <f>ROUND(D457*E457,2)</f>
        <v>0</v>
      </c>
    </row>
    <row r="458" spans="1:6" ht="51">
      <c r="A458" s="34">
        <v>3</v>
      </c>
      <c r="B458" s="35" t="s">
        <v>98</v>
      </c>
      <c r="C458" s="31" t="s">
        <v>259</v>
      </c>
      <c r="D458" s="36">
        <v>144.25</v>
      </c>
      <c r="E458" s="36"/>
      <c r="F458" s="37">
        <f>ROUND(D458*E458,2)</f>
        <v>0</v>
      </c>
    </row>
    <row r="459" spans="1:6" ht="27">
      <c r="A459" s="34"/>
      <c r="B459" s="52" t="s">
        <v>37</v>
      </c>
      <c r="C459" s="31"/>
      <c r="D459" s="36"/>
      <c r="E459" s="36"/>
      <c r="F459" s="37"/>
    </row>
    <row r="460" spans="1:6" ht="25.5">
      <c r="A460" s="34">
        <v>4</v>
      </c>
      <c r="B460" s="35" t="s">
        <v>38</v>
      </c>
      <c r="C460" s="31" t="s">
        <v>259</v>
      </c>
      <c r="D460" s="36">
        <v>137.95</v>
      </c>
      <c r="E460" s="36"/>
      <c r="F460" s="37">
        <f aca="true" t="shared" si="16" ref="F460:F478">ROUND(D460*E460,2)</f>
        <v>0</v>
      </c>
    </row>
    <row r="461" spans="1:6" ht="15.75">
      <c r="A461" s="34">
        <v>5</v>
      </c>
      <c r="B461" s="35" t="s">
        <v>39</v>
      </c>
      <c r="C461" s="31" t="s">
        <v>259</v>
      </c>
      <c r="D461" s="36">
        <v>137.95</v>
      </c>
      <c r="E461" s="36"/>
      <c r="F461" s="37">
        <f t="shared" si="16"/>
        <v>0</v>
      </c>
    </row>
    <row r="462" spans="1:6" ht="12.75">
      <c r="A462" s="34">
        <v>6</v>
      </c>
      <c r="B462" s="35" t="s">
        <v>72</v>
      </c>
      <c r="C462" s="31" t="s">
        <v>34</v>
      </c>
      <c r="D462" s="36">
        <v>6</v>
      </c>
      <c r="E462" s="36"/>
      <c r="F462" s="37">
        <f t="shared" si="16"/>
        <v>0</v>
      </c>
    </row>
    <row r="463" spans="1:6" ht="12.75">
      <c r="A463" s="34">
        <v>7</v>
      </c>
      <c r="B463" s="35" t="s">
        <v>73</v>
      </c>
      <c r="C463" s="31" t="s">
        <v>34</v>
      </c>
      <c r="D463" s="36">
        <v>6</v>
      </c>
      <c r="E463" s="36"/>
      <c r="F463" s="37">
        <f t="shared" si="16"/>
        <v>0</v>
      </c>
    </row>
    <row r="464" spans="1:6" ht="12.75">
      <c r="A464" s="34">
        <v>8</v>
      </c>
      <c r="B464" s="35" t="s">
        <v>90</v>
      </c>
      <c r="C464" s="31" t="s">
        <v>34</v>
      </c>
      <c r="D464" s="36">
        <v>4</v>
      </c>
      <c r="E464" s="36"/>
      <c r="F464" s="37">
        <f t="shared" si="16"/>
        <v>0</v>
      </c>
    </row>
    <row r="465" spans="1:6" ht="12.75">
      <c r="A465" s="34">
        <v>9</v>
      </c>
      <c r="B465" s="35" t="s">
        <v>40</v>
      </c>
      <c r="C465" s="31" t="s">
        <v>28</v>
      </c>
      <c r="D465" s="36">
        <v>260</v>
      </c>
      <c r="E465" s="36"/>
      <c r="F465" s="37">
        <f t="shared" si="16"/>
        <v>0</v>
      </c>
    </row>
    <row r="466" spans="1:6" ht="15.75">
      <c r="A466" s="34">
        <v>10</v>
      </c>
      <c r="B466" s="35" t="s">
        <v>221</v>
      </c>
      <c r="C466" s="31" t="s">
        <v>259</v>
      </c>
      <c r="D466" s="36">
        <v>65.41</v>
      </c>
      <c r="E466" s="36"/>
      <c r="F466" s="37">
        <f t="shared" si="16"/>
        <v>0</v>
      </c>
    </row>
    <row r="467" spans="1:6" ht="15.75">
      <c r="A467" s="34">
        <v>11</v>
      </c>
      <c r="B467" s="35" t="s">
        <v>107</v>
      </c>
      <c r="C467" s="31" t="s">
        <v>259</v>
      </c>
      <c r="D467" s="36">
        <v>70.2</v>
      </c>
      <c r="E467" s="36"/>
      <c r="F467" s="37">
        <f t="shared" si="16"/>
        <v>0</v>
      </c>
    </row>
    <row r="468" spans="1:6" ht="15.75">
      <c r="A468" s="34">
        <v>12</v>
      </c>
      <c r="B468" s="35" t="s">
        <v>93</v>
      </c>
      <c r="C468" s="31" t="s">
        <v>259</v>
      </c>
      <c r="D468" s="36">
        <v>70.2</v>
      </c>
      <c r="E468" s="36"/>
      <c r="F468" s="37">
        <f t="shared" si="16"/>
        <v>0</v>
      </c>
    </row>
    <row r="469" spans="1:6" ht="25.5">
      <c r="A469" s="34">
        <v>13</v>
      </c>
      <c r="B469" s="35" t="s">
        <v>45</v>
      </c>
      <c r="C469" s="31" t="s">
        <v>28</v>
      </c>
      <c r="D469" s="36">
        <v>1166.5</v>
      </c>
      <c r="E469" s="36"/>
      <c r="F469" s="37">
        <f t="shared" si="16"/>
        <v>0</v>
      </c>
    </row>
    <row r="470" spans="1:6" ht="12.75">
      <c r="A470" s="34">
        <v>14</v>
      </c>
      <c r="B470" s="35" t="s">
        <v>46</v>
      </c>
      <c r="C470" s="31" t="s">
        <v>28</v>
      </c>
      <c r="D470" s="36">
        <v>602.9</v>
      </c>
      <c r="E470" s="36"/>
      <c r="F470" s="37">
        <f t="shared" si="16"/>
        <v>0</v>
      </c>
    </row>
    <row r="471" spans="1:6" ht="25.5">
      <c r="A471" s="34">
        <v>15</v>
      </c>
      <c r="B471" s="35" t="s">
        <v>47</v>
      </c>
      <c r="C471" s="31" t="s">
        <v>259</v>
      </c>
      <c r="D471" s="36">
        <v>1143.04</v>
      </c>
      <c r="E471" s="36"/>
      <c r="F471" s="37">
        <f t="shared" si="16"/>
        <v>0</v>
      </c>
    </row>
    <row r="472" spans="1:6" ht="25.5">
      <c r="A472" s="34">
        <v>16</v>
      </c>
      <c r="B472" s="35" t="s">
        <v>187</v>
      </c>
      <c r="C472" s="31" t="s">
        <v>259</v>
      </c>
      <c r="D472" s="36">
        <v>1474.78</v>
      </c>
      <c r="E472" s="36"/>
      <c r="F472" s="37">
        <f t="shared" si="16"/>
        <v>0</v>
      </c>
    </row>
    <row r="473" spans="1:6" ht="15.75">
      <c r="A473" s="34">
        <v>17</v>
      </c>
      <c r="B473" s="35" t="s">
        <v>100</v>
      </c>
      <c r="C473" s="31" t="s">
        <v>259</v>
      </c>
      <c r="D473" s="36">
        <v>176.21</v>
      </c>
      <c r="E473" s="36"/>
      <c r="F473" s="37">
        <f t="shared" si="16"/>
        <v>0</v>
      </c>
    </row>
    <row r="474" spans="1:6" ht="25.5">
      <c r="A474" s="34">
        <v>18</v>
      </c>
      <c r="B474" s="35" t="s">
        <v>222</v>
      </c>
      <c r="C474" s="31" t="s">
        <v>259</v>
      </c>
      <c r="D474" s="36">
        <v>376.17999999999995</v>
      </c>
      <c r="E474" s="36"/>
      <c r="F474" s="37">
        <f t="shared" si="16"/>
        <v>0</v>
      </c>
    </row>
    <row r="475" spans="1:6" ht="25.5">
      <c r="A475" s="34">
        <v>19</v>
      </c>
      <c r="B475" s="35" t="s">
        <v>189</v>
      </c>
      <c r="C475" s="54" t="s">
        <v>28</v>
      </c>
      <c r="D475" s="36">
        <v>120.89</v>
      </c>
      <c r="E475" s="36"/>
      <c r="F475" s="37">
        <f t="shared" si="16"/>
        <v>0</v>
      </c>
    </row>
    <row r="476" spans="1:6" ht="15.75">
      <c r="A476" s="34">
        <v>20</v>
      </c>
      <c r="B476" s="35" t="s">
        <v>194</v>
      </c>
      <c r="C476" s="31" t="s">
        <v>259</v>
      </c>
      <c r="D476" s="36">
        <v>1675</v>
      </c>
      <c r="E476" s="36"/>
      <c r="F476" s="37">
        <f t="shared" si="16"/>
        <v>0</v>
      </c>
    </row>
    <row r="477" spans="1:6" ht="15.75">
      <c r="A477" s="34">
        <v>21</v>
      </c>
      <c r="B477" s="35" t="s">
        <v>49</v>
      </c>
      <c r="C477" s="31" t="s">
        <v>259</v>
      </c>
      <c r="D477" s="36">
        <v>495</v>
      </c>
      <c r="E477" s="36"/>
      <c r="F477" s="37">
        <f t="shared" si="16"/>
        <v>0</v>
      </c>
    </row>
    <row r="478" spans="1:6" ht="26.25" thickBot="1">
      <c r="A478" s="34">
        <v>22</v>
      </c>
      <c r="B478" s="35" t="s">
        <v>50</v>
      </c>
      <c r="C478" s="43" t="s">
        <v>260</v>
      </c>
      <c r="D478" s="36">
        <v>9.43</v>
      </c>
      <c r="E478" s="36"/>
      <c r="F478" s="37">
        <f t="shared" si="16"/>
        <v>0</v>
      </c>
    </row>
    <row r="479" spans="1:6" ht="14.25" thickBot="1">
      <c r="A479" s="22" t="s">
        <v>8</v>
      </c>
      <c r="B479" s="44" t="s">
        <v>4</v>
      </c>
      <c r="C479" s="55"/>
      <c r="D479" s="56"/>
      <c r="E479" s="57"/>
      <c r="F479" s="58"/>
    </row>
    <row r="480" spans="1:6" ht="40.5">
      <c r="A480" s="92">
        <v>1</v>
      </c>
      <c r="B480" s="97" t="s">
        <v>195</v>
      </c>
      <c r="C480" s="31" t="s">
        <v>259</v>
      </c>
      <c r="D480" s="94">
        <v>445.6</v>
      </c>
      <c r="E480" s="95"/>
      <c r="F480" s="33">
        <f>ROUND(D480*E480,2)</f>
        <v>0</v>
      </c>
    </row>
    <row r="481" spans="1:6" ht="38.25">
      <c r="A481" s="59">
        <v>2</v>
      </c>
      <c r="B481" s="30" t="s">
        <v>223</v>
      </c>
      <c r="C481" s="31" t="s">
        <v>259</v>
      </c>
      <c r="D481" s="60">
        <v>16.04</v>
      </c>
      <c r="E481" s="32"/>
      <c r="F481" s="33">
        <f>ROUND(D481*E481,2)</f>
        <v>0</v>
      </c>
    </row>
    <row r="482" spans="1:6" ht="27">
      <c r="A482" s="34"/>
      <c r="B482" s="39" t="s">
        <v>52</v>
      </c>
      <c r="C482" s="42"/>
      <c r="D482" s="60"/>
      <c r="E482" s="32"/>
      <c r="F482" s="33"/>
    </row>
    <row r="483" spans="1:6" ht="12.75">
      <c r="A483" s="34">
        <v>3</v>
      </c>
      <c r="B483" s="30" t="s">
        <v>41</v>
      </c>
      <c r="C483" s="31" t="s">
        <v>28</v>
      </c>
      <c r="D483" s="60">
        <v>108.85000000000001</v>
      </c>
      <c r="E483" s="32"/>
      <c r="F483" s="37">
        <f aca="true" t="shared" si="17" ref="F483:F515">ROUND(D483*E483,2)</f>
        <v>0</v>
      </c>
    </row>
    <row r="484" spans="1:6" ht="12.75">
      <c r="A484" s="34">
        <v>4</v>
      </c>
      <c r="B484" s="30" t="s">
        <v>196</v>
      </c>
      <c r="C484" s="31" t="s">
        <v>28</v>
      </c>
      <c r="D484" s="60">
        <v>108.85000000000001</v>
      </c>
      <c r="E484" s="32"/>
      <c r="F484" s="37">
        <f t="shared" si="17"/>
        <v>0</v>
      </c>
    </row>
    <row r="485" spans="1:6" ht="12.75">
      <c r="A485" s="34">
        <v>5</v>
      </c>
      <c r="B485" s="30" t="s">
        <v>53</v>
      </c>
      <c r="C485" s="31" t="s">
        <v>28</v>
      </c>
      <c r="D485" s="60">
        <v>34.6</v>
      </c>
      <c r="E485" s="32"/>
      <c r="F485" s="37">
        <f t="shared" si="17"/>
        <v>0</v>
      </c>
    </row>
    <row r="486" spans="1:6" ht="12.75">
      <c r="A486" s="34">
        <v>6</v>
      </c>
      <c r="B486" s="30" t="s">
        <v>63</v>
      </c>
      <c r="C486" s="31" t="s">
        <v>28</v>
      </c>
      <c r="D486" s="60">
        <v>34.6</v>
      </c>
      <c r="E486" s="32"/>
      <c r="F486" s="37">
        <f t="shared" si="17"/>
        <v>0</v>
      </c>
    </row>
    <row r="487" spans="1:6" ht="12.75">
      <c r="A487" s="34">
        <v>7</v>
      </c>
      <c r="B487" s="30" t="s">
        <v>43</v>
      </c>
      <c r="C487" s="31" t="s">
        <v>34</v>
      </c>
      <c r="D487" s="60">
        <v>3</v>
      </c>
      <c r="E487" s="32"/>
      <c r="F487" s="37">
        <f t="shared" si="17"/>
        <v>0</v>
      </c>
    </row>
    <row r="488" spans="1:6" ht="25.5">
      <c r="A488" s="34">
        <v>8</v>
      </c>
      <c r="B488" s="30" t="s">
        <v>224</v>
      </c>
      <c r="C488" s="31" t="s">
        <v>34</v>
      </c>
      <c r="D488" s="60">
        <v>3</v>
      </c>
      <c r="E488" s="32"/>
      <c r="F488" s="37">
        <f t="shared" si="17"/>
        <v>0</v>
      </c>
    </row>
    <row r="489" spans="1:6" ht="12.75">
      <c r="A489" s="34">
        <v>9</v>
      </c>
      <c r="B489" s="30" t="s">
        <v>225</v>
      </c>
      <c r="C489" s="31" t="s">
        <v>34</v>
      </c>
      <c r="D489" s="60">
        <v>4</v>
      </c>
      <c r="E489" s="32"/>
      <c r="F489" s="37">
        <f t="shared" si="17"/>
        <v>0</v>
      </c>
    </row>
    <row r="490" spans="1:6" ht="12.75">
      <c r="A490" s="34">
        <v>10</v>
      </c>
      <c r="B490" s="30" t="s">
        <v>226</v>
      </c>
      <c r="C490" s="31" t="s">
        <v>34</v>
      </c>
      <c r="D490" s="60">
        <v>10</v>
      </c>
      <c r="E490" s="32"/>
      <c r="F490" s="37">
        <f t="shared" si="17"/>
        <v>0</v>
      </c>
    </row>
    <row r="491" spans="1:6" ht="15.75">
      <c r="A491" s="34">
        <v>11</v>
      </c>
      <c r="B491" s="30" t="s">
        <v>227</v>
      </c>
      <c r="C491" s="31" t="s">
        <v>259</v>
      </c>
      <c r="D491" s="60">
        <v>445.6</v>
      </c>
      <c r="E491" s="32"/>
      <c r="F491" s="37">
        <f t="shared" si="17"/>
        <v>0</v>
      </c>
    </row>
    <row r="492" spans="1:6" ht="25.5">
      <c r="A492" s="34">
        <v>12</v>
      </c>
      <c r="B492" s="30" t="s">
        <v>228</v>
      </c>
      <c r="C492" s="31" t="s">
        <v>28</v>
      </c>
      <c r="D492" s="60">
        <v>137.23</v>
      </c>
      <c r="E492" s="32"/>
      <c r="F492" s="37">
        <f t="shared" si="17"/>
        <v>0</v>
      </c>
    </row>
    <row r="493" spans="1:6" ht="15.75">
      <c r="A493" s="34">
        <v>13</v>
      </c>
      <c r="B493" s="30" t="s">
        <v>202</v>
      </c>
      <c r="C493" s="31" t="s">
        <v>259</v>
      </c>
      <c r="D493" s="60">
        <v>445.6</v>
      </c>
      <c r="E493" s="32"/>
      <c r="F493" s="37">
        <f t="shared" si="17"/>
        <v>0</v>
      </c>
    </row>
    <row r="494" spans="1:6" ht="25.5">
      <c r="A494" s="34">
        <v>14</v>
      </c>
      <c r="B494" s="30" t="s">
        <v>229</v>
      </c>
      <c r="C494" s="31" t="s">
        <v>259</v>
      </c>
      <c r="D494" s="60">
        <v>6.95</v>
      </c>
      <c r="E494" s="32"/>
      <c r="F494" s="37">
        <f t="shared" si="17"/>
        <v>0</v>
      </c>
    </row>
    <row r="495" spans="1:6" ht="12.75">
      <c r="A495" s="34">
        <v>15</v>
      </c>
      <c r="B495" s="30" t="s">
        <v>230</v>
      </c>
      <c r="C495" s="31" t="s">
        <v>34</v>
      </c>
      <c r="D495" s="60">
        <v>32</v>
      </c>
      <c r="E495" s="32"/>
      <c r="F495" s="37">
        <f t="shared" si="17"/>
        <v>0</v>
      </c>
    </row>
    <row r="496" spans="1:6" ht="12.75">
      <c r="A496" s="34">
        <v>16</v>
      </c>
      <c r="B496" s="30" t="s">
        <v>231</v>
      </c>
      <c r="C496" s="31" t="s">
        <v>34</v>
      </c>
      <c r="D496" s="60">
        <v>16</v>
      </c>
      <c r="E496" s="32"/>
      <c r="F496" s="37">
        <f t="shared" si="17"/>
        <v>0</v>
      </c>
    </row>
    <row r="497" spans="1:6" ht="25.5">
      <c r="A497" s="34">
        <v>17</v>
      </c>
      <c r="B497" s="30" t="s">
        <v>232</v>
      </c>
      <c r="C497" s="31" t="s">
        <v>192</v>
      </c>
      <c r="D497" s="60">
        <v>540.4</v>
      </c>
      <c r="E497" s="32"/>
      <c r="F497" s="37">
        <f t="shared" si="17"/>
        <v>0</v>
      </c>
    </row>
    <row r="498" spans="1:6" ht="25.5">
      <c r="A498" s="34">
        <v>18</v>
      </c>
      <c r="B498" s="30" t="s">
        <v>203</v>
      </c>
      <c r="C498" s="31" t="s">
        <v>259</v>
      </c>
      <c r="D498" s="60">
        <v>445.6</v>
      </c>
      <c r="E498" s="32"/>
      <c r="F498" s="37">
        <f t="shared" si="17"/>
        <v>0</v>
      </c>
    </row>
    <row r="499" spans="1:6" ht="15.75">
      <c r="A499" s="34">
        <v>19</v>
      </c>
      <c r="B499" s="30" t="s">
        <v>204</v>
      </c>
      <c r="C499" s="31" t="s">
        <v>259</v>
      </c>
      <c r="D499" s="60">
        <v>445.6</v>
      </c>
      <c r="E499" s="32"/>
      <c r="F499" s="37">
        <f t="shared" si="17"/>
        <v>0</v>
      </c>
    </row>
    <row r="500" spans="1:6" ht="25.5">
      <c r="A500" s="34">
        <v>20</v>
      </c>
      <c r="B500" s="30" t="s">
        <v>233</v>
      </c>
      <c r="C500" s="31" t="s">
        <v>259</v>
      </c>
      <c r="D500" s="60">
        <v>12.25</v>
      </c>
      <c r="E500" s="32"/>
      <c r="F500" s="37">
        <f t="shared" si="17"/>
        <v>0</v>
      </c>
    </row>
    <row r="501" spans="1:6" ht="38.25">
      <c r="A501" s="34">
        <v>21</v>
      </c>
      <c r="B501" s="30" t="s">
        <v>234</v>
      </c>
      <c r="C501" s="31" t="s">
        <v>259</v>
      </c>
      <c r="D501" s="60">
        <v>474.8</v>
      </c>
      <c r="E501" s="32"/>
      <c r="F501" s="37">
        <f t="shared" si="17"/>
        <v>0</v>
      </c>
    </row>
    <row r="502" spans="1:6" ht="15.75">
      <c r="A502" s="34">
        <v>22</v>
      </c>
      <c r="B502" s="30" t="s">
        <v>206</v>
      </c>
      <c r="C502" s="54" t="s">
        <v>259</v>
      </c>
      <c r="D502" s="60">
        <v>474.8</v>
      </c>
      <c r="E502" s="32"/>
      <c r="F502" s="37">
        <f t="shared" si="17"/>
        <v>0</v>
      </c>
    </row>
    <row r="503" spans="1:6" ht="25.5">
      <c r="A503" s="34">
        <v>23</v>
      </c>
      <c r="B503" s="30" t="s">
        <v>235</v>
      </c>
      <c r="C503" s="54" t="s">
        <v>259</v>
      </c>
      <c r="D503" s="60">
        <v>522.2800000000001</v>
      </c>
      <c r="E503" s="32"/>
      <c r="F503" s="37">
        <f t="shared" si="17"/>
        <v>0</v>
      </c>
    </row>
    <row r="504" spans="1:6" ht="25.5">
      <c r="A504" s="34">
        <v>24</v>
      </c>
      <c r="B504" s="30" t="s">
        <v>236</v>
      </c>
      <c r="C504" s="54" t="s">
        <v>259</v>
      </c>
      <c r="D504" s="60">
        <v>522.2800000000001</v>
      </c>
      <c r="E504" s="32"/>
      <c r="F504" s="37">
        <f t="shared" si="17"/>
        <v>0</v>
      </c>
    </row>
    <row r="505" spans="1:6" ht="15.75">
      <c r="A505" s="34">
        <v>25</v>
      </c>
      <c r="B505" s="30" t="s">
        <v>237</v>
      </c>
      <c r="C505" s="54" t="s">
        <v>259</v>
      </c>
      <c r="D505" s="60">
        <v>19.42</v>
      </c>
      <c r="E505" s="32"/>
      <c r="F505" s="37">
        <f t="shared" si="17"/>
        <v>0</v>
      </c>
    </row>
    <row r="506" spans="1:6" ht="25.5">
      <c r="A506" s="34">
        <v>26</v>
      </c>
      <c r="B506" s="30" t="s">
        <v>210</v>
      </c>
      <c r="C506" s="54" t="s">
        <v>259</v>
      </c>
      <c r="D506" s="60">
        <v>19.42</v>
      </c>
      <c r="E506" s="32"/>
      <c r="F506" s="37">
        <f t="shared" si="17"/>
        <v>0</v>
      </c>
    </row>
    <row r="507" spans="1:6" ht="25.5">
      <c r="A507" s="34">
        <v>27</v>
      </c>
      <c r="B507" s="30" t="s">
        <v>211</v>
      </c>
      <c r="C507" s="31" t="s">
        <v>28</v>
      </c>
      <c r="D507" s="60">
        <v>177.8</v>
      </c>
      <c r="E507" s="32"/>
      <c r="F507" s="37">
        <f t="shared" si="17"/>
        <v>0</v>
      </c>
    </row>
    <row r="508" spans="1:6" ht="12.75">
      <c r="A508" s="34">
        <v>28</v>
      </c>
      <c r="B508" s="30" t="s">
        <v>61</v>
      </c>
      <c r="C508" s="31" t="s">
        <v>34</v>
      </c>
      <c r="D508" s="60">
        <v>8</v>
      </c>
      <c r="E508" s="32"/>
      <c r="F508" s="37">
        <f t="shared" si="17"/>
        <v>0</v>
      </c>
    </row>
    <row r="509" spans="1:6" ht="12.75">
      <c r="A509" s="34">
        <v>29</v>
      </c>
      <c r="B509" s="30" t="s">
        <v>212</v>
      </c>
      <c r="C509" s="31" t="s">
        <v>28</v>
      </c>
      <c r="D509" s="60">
        <v>54.85</v>
      </c>
      <c r="E509" s="32"/>
      <c r="F509" s="37">
        <f t="shared" si="17"/>
        <v>0</v>
      </c>
    </row>
    <row r="510" spans="1:6" ht="25.5">
      <c r="A510" s="34">
        <v>30</v>
      </c>
      <c r="B510" s="30" t="s">
        <v>213</v>
      </c>
      <c r="C510" s="31" t="s">
        <v>28</v>
      </c>
      <c r="D510" s="60">
        <v>54.85</v>
      </c>
      <c r="E510" s="32"/>
      <c r="F510" s="37">
        <f t="shared" si="17"/>
        <v>0</v>
      </c>
    </row>
    <row r="511" spans="1:6" ht="25.5">
      <c r="A511" s="34">
        <v>31</v>
      </c>
      <c r="B511" s="30" t="s">
        <v>238</v>
      </c>
      <c r="C511" s="31" t="s">
        <v>259</v>
      </c>
      <c r="D511" s="60">
        <v>83.9</v>
      </c>
      <c r="E511" s="32"/>
      <c r="F511" s="37">
        <f t="shared" si="17"/>
        <v>0</v>
      </c>
    </row>
    <row r="512" spans="1:6" ht="25.5">
      <c r="A512" s="34">
        <v>32</v>
      </c>
      <c r="B512" s="30" t="s">
        <v>239</v>
      </c>
      <c r="C512" s="31" t="s">
        <v>259</v>
      </c>
      <c r="D512" s="60">
        <v>83.9</v>
      </c>
      <c r="E512" s="32"/>
      <c r="F512" s="37">
        <f t="shared" si="17"/>
        <v>0</v>
      </c>
    </row>
    <row r="513" spans="1:6" ht="12.75">
      <c r="A513" s="34">
        <v>33</v>
      </c>
      <c r="B513" s="30" t="s">
        <v>67</v>
      </c>
      <c r="C513" s="31" t="s">
        <v>68</v>
      </c>
      <c r="D513" s="60">
        <v>6</v>
      </c>
      <c r="E513" s="32"/>
      <c r="F513" s="37">
        <f t="shared" si="17"/>
        <v>0</v>
      </c>
    </row>
    <row r="514" spans="1:6" ht="15.75">
      <c r="A514" s="34">
        <v>34</v>
      </c>
      <c r="B514" s="30" t="s">
        <v>49</v>
      </c>
      <c r="C514" s="31" t="s">
        <v>259</v>
      </c>
      <c r="D514" s="60">
        <v>438.53</v>
      </c>
      <c r="E514" s="32"/>
      <c r="F514" s="37">
        <f t="shared" si="17"/>
        <v>0</v>
      </c>
    </row>
    <row r="515" spans="1:6" ht="26.25" thickBot="1">
      <c r="A515" s="34">
        <v>35</v>
      </c>
      <c r="B515" s="30" t="s">
        <v>50</v>
      </c>
      <c r="C515" s="31" t="s">
        <v>260</v>
      </c>
      <c r="D515" s="60">
        <v>26.74</v>
      </c>
      <c r="E515" s="32"/>
      <c r="F515" s="37">
        <f t="shared" si="17"/>
        <v>0</v>
      </c>
    </row>
    <row r="516" spans="1:6" ht="14.25" thickBot="1">
      <c r="A516" s="22" t="s">
        <v>9</v>
      </c>
      <c r="B516" s="61" t="s">
        <v>5</v>
      </c>
      <c r="C516" s="62"/>
      <c r="D516" s="25"/>
      <c r="E516" s="63"/>
      <c r="F516" s="64"/>
    </row>
    <row r="517" spans="1:6" ht="51">
      <c r="A517" s="29">
        <v>1</v>
      </c>
      <c r="B517" s="30" t="s">
        <v>216</v>
      </c>
      <c r="C517" s="31" t="s">
        <v>259</v>
      </c>
      <c r="D517" s="60">
        <v>13.82</v>
      </c>
      <c r="E517" s="32"/>
      <c r="F517" s="37">
        <f>ROUND(D517*E517,2)</f>
        <v>0</v>
      </c>
    </row>
    <row r="518" spans="1:6" ht="27">
      <c r="A518" s="34"/>
      <c r="B518" s="65" t="s">
        <v>69</v>
      </c>
      <c r="C518" s="31"/>
      <c r="D518" s="51"/>
      <c r="E518" s="36"/>
      <c r="F518" s="37"/>
    </row>
    <row r="519" spans="1:6" ht="25.5">
      <c r="A519" s="34">
        <v>2</v>
      </c>
      <c r="B519" s="35" t="s">
        <v>70</v>
      </c>
      <c r="C519" s="31" t="s">
        <v>259</v>
      </c>
      <c r="D519" s="51">
        <v>13.82</v>
      </c>
      <c r="E519" s="36"/>
      <c r="F519" s="37">
        <f>ROUND(D519*E519,2)</f>
        <v>0</v>
      </c>
    </row>
    <row r="520" spans="1:6" ht="26.25" thickBot="1">
      <c r="A520" s="66">
        <v>3</v>
      </c>
      <c r="B520" s="67" t="s">
        <v>71</v>
      </c>
      <c r="C520" s="31" t="s">
        <v>259</v>
      </c>
      <c r="D520" s="68">
        <v>13.82</v>
      </c>
      <c r="E520" s="69"/>
      <c r="F520" s="37">
        <f>ROUND(D520*E520,2)</f>
        <v>0</v>
      </c>
    </row>
    <row r="521" spans="1:6" ht="13.5" thickBot="1">
      <c r="A521" s="70"/>
      <c r="B521" s="71" t="s">
        <v>14</v>
      </c>
      <c r="C521" s="71"/>
      <c r="D521" s="71"/>
      <c r="E521" s="71"/>
      <c r="F521" s="72">
        <f>SUM(F442:F520)</f>
        <v>0</v>
      </c>
    </row>
    <row r="522" spans="1:6" ht="13.5" thickBot="1">
      <c r="A522" s="74"/>
      <c r="B522" s="75" t="s">
        <v>15</v>
      </c>
      <c r="C522" s="76"/>
      <c r="D522" s="76"/>
      <c r="E522" s="76"/>
      <c r="F522" s="77"/>
    </row>
    <row r="523" spans="1:6" ht="14.25" thickBot="1">
      <c r="A523" s="22" t="s">
        <v>6</v>
      </c>
      <c r="B523" s="78" t="s">
        <v>19</v>
      </c>
      <c r="C523" s="79"/>
      <c r="D523" s="63"/>
      <c r="E523" s="80"/>
      <c r="F523" s="81"/>
    </row>
    <row r="524" spans="1:6" ht="12.75">
      <c r="A524" s="29">
        <v>1</v>
      </c>
      <c r="B524" s="30" t="s">
        <v>117</v>
      </c>
      <c r="C524" s="42" t="s">
        <v>34</v>
      </c>
      <c r="D524" s="32">
        <v>24</v>
      </c>
      <c r="E524" s="82"/>
      <c r="F524" s="33">
        <f>ROUND(D524*E524,2)</f>
        <v>0</v>
      </c>
    </row>
    <row r="525" spans="1:6" ht="12.75">
      <c r="A525" s="29">
        <v>2</v>
      </c>
      <c r="B525" s="30" t="s">
        <v>118</v>
      </c>
      <c r="C525" s="42" t="s">
        <v>34</v>
      </c>
      <c r="D525" s="32">
        <v>12</v>
      </c>
      <c r="E525" s="82"/>
      <c r="F525" s="33">
        <f>ROUND(D525*E525,2)</f>
        <v>0</v>
      </c>
    </row>
    <row r="526" spans="1:6" ht="38.25">
      <c r="A526" s="29">
        <v>3</v>
      </c>
      <c r="B526" s="30" t="s">
        <v>119</v>
      </c>
      <c r="C526" s="42" t="s">
        <v>120</v>
      </c>
      <c r="D526" s="32">
        <v>1</v>
      </c>
      <c r="E526" s="82"/>
      <c r="F526" s="33">
        <f>ROUND(D526*E526,2)</f>
        <v>0</v>
      </c>
    </row>
    <row r="527" spans="1:6" ht="26.25" thickBot="1">
      <c r="A527" s="29">
        <v>4</v>
      </c>
      <c r="B527" s="30" t="s">
        <v>121</v>
      </c>
      <c r="C527" s="42" t="s">
        <v>122</v>
      </c>
      <c r="D527" s="32">
        <v>2</v>
      </c>
      <c r="E527" s="82"/>
      <c r="F527" s="33">
        <f>ROUND(D527*E527,2)</f>
        <v>0</v>
      </c>
    </row>
    <row r="528" spans="1:6" ht="14.25" thickBot="1">
      <c r="A528" s="22" t="s">
        <v>7</v>
      </c>
      <c r="B528" s="44" t="s">
        <v>123</v>
      </c>
      <c r="C528" s="79"/>
      <c r="D528" s="63"/>
      <c r="E528" s="80"/>
      <c r="F528" s="81"/>
    </row>
    <row r="529" spans="1:6" ht="12.75">
      <c r="A529" s="84" t="s">
        <v>77</v>
      </c>
      <c r="B529" s="30" t="s">
        <v>124</v>
      </c>
      <c r="C529" s="42" t="s">
        <v>125</v>
      </c>
      <c r="D529" s="32">
        <v>6</v>
      </c>
      <c r="E529" s="82"/>
      <c r="F529" s="33">
        <f aca="true" t="shared" si="18" ref="F529:F538">ROUND(D529*E529,2)</f>
        <v>0</v>
      </c>
    </row>
    <row r="530" spans="1:6" ht="12.75">
      <c r="A530" s="84" t="s">
        <v>78</v>
      </c>
      <c r="B530" s="30" t="s">
        <v>126</v>
      </c>
      <c r="C530" s="42" t="s">
        <v>125</v>
      </c>
      <c r="D530" s="32">
        <v>6</v>
      </c>
      <c r="E530" s="82"/>
      <c r="F530" s="33">
        <f t="shared" si="18"/>
        <v>0</v>
      </c>
    </row>
    <row r="531" spans="1:6" ht="12.75">
      <c r="A531" s="84" t="s">
        <v>79</v>
      </c>
      <c r="B531" s="30" t="s">
        <v>127</v>
      </c>
      <c r="C531" s="42" t="s">
        <v>125</v>
      </c>
      <c r="D531" s="32">
        <v>6</v>
      </c>
      <c r="E531" s="82"/>
      <c r="F531" s="33">
        <f t="shared" si="18"/>
        <v>0</v>
      </c>
    </row>
    <row r="532" spans="1:6" ht="12.75">
      <c r="A532" s="84" t="s">
        <v>80</v>
      </c>
      <c r="B532" s="30" t="s">
        <v>128</v>
      </c>
      <c r="C532" s="42" t="s">
        <v>125</v>
      </c>
      <c r="D532" s="32">
        <v>6</v>
      </c>
      <c r="E532" s="82"/>
      <c r="F532" s="33">
        <f t="shared" si="18"/>
        <v>0</v>
      </c>
    </row>
    <row r="533" spans="1:6" ht="25.5">
      <c r="A533" s="84" t="s">
        <v>81</v>
      </c>
      <c r="B533" s="30" t="s">
        <v>129</v>
      </c>
      <c r="C533" s="42" t="s">
        <v>34</v>
      </c>
      <c r="D533" s="32">
        <v>4</v>
      </c>
      <c r="E533" s="82"/>
      <c r="F533" s="33">
        <f t="shared" si="18"/>
        <v>0</v>
      </c>
    </row>
    <row r="534" spans="1:6" ht="12.75">
      <c r="A534" s="84" t="s">
        <v>82</v>
      </c>
      <c r="B534" s="30" t="s">
        <v>130</v>
      </c>
      <c r="C534" s="42" t="s">
        <v>34</v>
      </c>
      <c r="D534" s="32">
        <v>2</v>
      </c>
      <c r="E534" s="82"/>
      <c r="F534" s="33">
        <f t="shared" si="18"/>
        <v>0</v>
      </c>
    </row>
    <row r="535" spans="1:6" ht="25.5">
      <c r="A535" s="84" t="s">
        <v>83</v>
      </c>
      <c r="B535" s="30" t="s">
        <v>131</v>
      </c>
      <c r="C535" s="42" t="s">
        <v>132</v>
      </c>
      <c r="D535" s="32">
        <v>1</v>
      </c>
      <c r="E535" s="82"/>
      <c r="F535" s="33">
        <f t="shared" si="18"/>
        <v>0</v>
      </c>
    </row>
    <row r="536" spans="1:6" ht="25.5">
      <c r="A536" s="84" t="s">
        <v>84</v>
      </c>
      <c r="B536" s="30" t="s">
        <v>133</v>
      </c>
      <c r="C536" s="42" t="s">
        <v>34</v>
      </c>
      <c r="D536" s="32">
        <v>12</v>
      </c>
      <c r="E536" s="82"/>
      <c r="F536" s="33">
        <f t="shared" si="18"/>
        <v>0</v>
      </c>
    </row>
    <row r="537" spans="1:6" ht="25.5">
      <c r="A537" s="84" t="s">
        <v>85</v>
      </c>
      <c r="B537" s="30" t="s">
        <v>134</v>
      </c>
      <c r="C537" s="42" t="s">
        <v>34</v>
      </c>
      <c r="D537" s="32">
        <v>2</v>
      </c>
      <c r="E537" s="82"/>
      <c r="F537" s="33">
        <f t="shared" si="18"/>
        <v>0</v>
      </c>
    </row>
    <row r="538" spans="1:6" ht="26.25" thickBot="1">
      <c r="A538" s="84" t="s">
        <v>86</v>
      </c>
      <c r="B538" s="30" t="s">
        <v>136</v>
      </c>
      <c r="C538" s="42" t="s">
        <v>34</v>
      </c>
      <c r="D538" s="32">
        <v>12</v>
      </c>
      <c r="E538" s="82"/>
      <c r="F538" s="33">
        <f t="shared" si="18"/>
        <v>0</v>
      </c>
    </row>
    <row r="539" spans="1:6" ht="14.25" thickBot="1">
      <c r="A539" s="22" t="s">
        <v>8</v>
      </c>
      <c r="B539" s="44" t="s">
        <v>20</v>
      </c>
      <c r="C539" s="79"/>
      <c r="D539" s="63"/>
      <c r="E539" s="80"/>
      <c r="F539" s="81"/>
    </row>
    <row r="540" spans="1:6" ht="12.75">
      <c r="A540" s="84" t="s">
        <v>77</v>
      </c>
      <c r="B540" s="30" t="s">
        <v>143</v>
      </c>
      <c r="C540" s="42" t="s">
        <v>125</v>
      </c>
      <c r="D540" s="32">
        <v>8</v>
      </c>
      <c r="E540" s="82"/>
      <c r="F540" s="33">
        <f aca="true" t="shared" si="19" ref="F540:F545">ROUND(D540*E540,2)</f>
        <v>0</v>
      </c>
    </row>
    <row r="541" spans="1:6" ht="12.75">
      <c r="A541" s="84" t="s">
        <v>78</v>
      </c>
      <c r="B541" s="30" t="s">
        <v>144</v>
      </c>
      <c r="C541" s="42" t="s">
        <v>125</v>
      </c>
      <c r="D541" s="32">
        <v>16</v>
      </c>
      <c r="E541" s="82"/>
      <c r="F541" s="33">
        <f t="shared" si="19"/>
        <v>0</v>
      </c>
    </row>
    <row r="542" spans="1:6" ht="12.75">
      <c r="A542" s="84" t="s">
        <v>79</v>
      </c>
      <c r="B542" s="30" t="s">
        <v>145</v>
      </c>
      <c r="C542" s="42" t="s">
        <v>125</v>
      </c>
      <c r="D542" s="32">
        <v>8</v>
      </c>
      <c r="E542" s="82"/>
      <c r="F542" s="33">
        <f t="shared" si="19"/>
        <v>0</v>
      </c>
    </row>
    <row r="543" spans="1:6" ht="12.75">
      <c r="A543" s="84" t="s">
        <v>80</v>
      </c>
      <c r="B543" s="30" t="s">
        <v>146</v>
      </c>
      <c r="C543" s="42" t="s">
        <v>34</v>
      </c>
      <c r="D543" s="32">
        <v>8</v>
      </c>
      <c r="E543" s="82"/>
      <c r="F543" s="33">
        <f t="shared" si="19"/>
        <v>0</v>
      </c>
    </row>
    <row r="544" spans="1:6" ht="12.75">
      <c r="A544" s="84" t="s">
        <v>81</v>
      </c>
      <c r="B544" s="30" t="s">
        <v>147</v>
      </c>
      <c r="C544" s="42" t="s">
        <v>125</v>
      </c>
      <c r="D544" s="32">
        <v>8</v>
      </c>
      <c r="E544" s="82"/>
      <c r="F544" s="33">
        <f t="shared" si="19"/>
        <v>0</v>
      </c>
    </row>
    <row r="545" spans="1:6" ht="25.5">
      <c r="A545" s="84" t="s">
        <v>82</v>
      </c>
      <c r="B545" s="30" t="s">
        <v>148</v>
      </c>
      <c r="C545" s="42" t="s">
        <v>125</v>
      </c>
      <c r="D545" s="32">
        <v>8</v>
      </c>
      <c r="E545" s="82"/>
      <c r="F545" s="33">
        <f t="shared" si="19"/>
        <v>0</v>
      </c>
    </row>
    <row r="546" spans="1:6" ht="12.75">
      <c r="A546" s="84" t="s">
        <v>83</v>
      </c>
      <c r="B546" s="30" t="s">
        <v>149</v>
      </c>
      <c r="C546" s="42" t="s">
        <v>125</v>
      </c>
      <c r="D546" s="32">
        <v>19</v>
      </c>
      <c r="E546" s="82"/>
      <c r="F546" s="33">
        <f aca="true" t="shared" si="20" ref="F546:F553">ROUND(D546*E546,2)</f>
        <v>0</v>
      </c>
    </row>
    <row r="547" spans="1:6" ht="12.75">
      <c r="A547" s="84" t="s">
        <v>84</v>
      </c>
      <c r="B547" s="30" t="s">
        <v>150</v>
      </c>
      <c r="C547" s="42" t="s">
        <v>125</v>
      </c>
      <c r="D547" s="32">
        <v>19</v>
      </c>
      <c r="E547" s="82"/>
      <c r="F547" s="33">
        <f t="shared" si="20"/>
        <v>0</v>
      </c>
    </row>
    <row r="548" spans="1:6" ht="12.75">
      <c r="A548" s="84" t="s">
        <v>85</v>
      </c>
      <c r="B548" s="30" t="s">
        <v>151</v>
      </c>
      <c r="C548" s="42" t="s">
        <v>125</v>
      </c>
      <c r="D548" s="32">
        <v>19</v>
      </c>
      <c r="E548" s="82"/>
      <c r="F548" s="33">
        <f t="shared" si="20"/>
        <v>0</v>
      </c>
    </row>
    <row r="549" spans="1:6" ht="12.75">
      <c r="A549" s="84" t="s">
        <v>86</v>
      </c>
      <c r="B549" s="30" t="s">
        <v>152</v>
      </c>
      <c r="C549" s="42" t="s">
        <v>125</v>
      </c>
      <c r="D549" s="32">
        <v>19</v>
      </c>
      <c r="E549" s="82"/>
      <c r="F549" s="33">
        <f t="shared" si="20"/>
        <v>0</v>
      </c>
    </row>
    <row r="550" spans="1:6" ht="25.5">
      <c r="A550" s="84" t="s">
        <v>87</v>
      </c>
      <c r="B550" s="30" t="s">
        <v>131</v>
      </c>
      <c r="C550" s="42" t="s">
        <v>132</v>
      </c>
      <c r="D550" s="32">
        <v>1</v>
      </c>
      <c r="E550" s="82"/>
      <c r="F550" s="33">
        <f t="shared" si="20"/>
        <v>0</v>
      </c>
    </row>
    <row r="551" spans="1:6" ht="12.75">
      <c r="A551" s="84" t="s">
        <v>88</v>
      </c>
      <c r="B551" s="30" t="s">
        <v>153</v>
      </c>
      <c r="C551" s="42" t="s">
        <v>34</v>
      </c>
      <c r="D551" s="32">
        <v>2</v>
      </c>
      <c r="E551" s="82"/>
      <c r="F551" s="33">
        <f t="shared" si="20"/>
        <v>0</v>
      </c>
    </row>
    <row r="552" spans="1:6" ht="25.5">
      <c r="A552" s="84" t="s">
        <v>89</v>
      </c>
      <c r="B552" s="30" t="s">
        <v>154</v>
      </c>
      <c r="C552" s="42" t="s">
        <v>34</v>
      </c>
      <c r="D552" s="32">
        <v>4</v>
      </c>
      <c r="E552" s="82"/>
      <c r="F552" s="33">
        <f t="shared" si="20"/>
        <v>0</v>
      </c>
    </row>
    <row r="553" spans="1:6" ht="12.75">
      <c r="A553" s="84" t="s">
        <v>137</v>
      </c>
      <c r="B553" s="30" t="s">
        <v>155</v>
      </c>
      <c r="C553" s="42" t="s">
        <v>34</v>
      </c>
      <c r="D553" s="32">
        <v>4</v>
      </c>
      <c r="E553" s="82"/>
      <c r="F553" s="33">
        <f t="shared" si="20"/>
        <v>0</v>
      </c>
    </row>
    <row r="554" spans="1:6" ht="12.75">
      <c r="A554" s="84" t="s">
        <v>138</v>
      </c>
      <c r="B554" s="30" t="s">
        <v>156</v>
      </c>
      <c r="C554" s="42" t="s">
        <v>34</v>
      </c>
      <c r="D554" s="32">
        <v>4</v>
      </c>
      <c r="E554" s="82"/>
      <c r="F554" s="33">
        <f>ROUND(D554*E554,2)</f>
        <v>0</v>
      </c>
    </row>
    <row r="555" spans="1:6" ht="25.5">
      <c r="A555" s="84" t="s">
        <v>139</v>
      </c>
      <c r="B555" s="30" t="s">
        <v>157</v>
      </c>
      <c r="C555" s="42" t="s">
        <v>34</v>
      </c>
      <c r="D555" s="32">
        <v>4</v>
      </c>
      <c r="E555" s="82"/>
      <c r="F555" s="33">
        <f>ROUND(D555*E555,2)</f>
        <v>0</v>
      </c>
    </row>
    <row r="556" spans="1:6" ht="12.75">
      <c r="A556" s="84" t="s">
        <v>140</v>
      </c>
      <c r="B556" s="30" t="s">
        <v>158</v>
      </c>
      <c r="C556" s="42" t="s">
        <v>125</v>
      </c>
      <c r="D556" s="32">
        <v>2</v>
      </c>
      <c r="E556" s="82"/>
      <c r="F556" s="33">
        <f>ROUND(D556*E556,2)</f>
        <v>0</v>
      </c>
    </row>
    <row r="557" spans="1:6" ht="12.75">
      <c r="A557" s="84" t="s">
        <v>141</v>
      </c>
      <c r="B557" s="30" t="s">
        <v>159</v>
      </c>
      <c r="C557" s="42" t="s">
        <v>125</v>
      </c>
      <c r="D557" s="32">
        <v>2</v>
      </c>
      <c r="E557" s="82"/>
      <c r="F557" s="33">
        <f>ROUND(D557*E557,2)</f>
        <v>0</v>
      </c>
    </row>
    <row r="558" spans="1:6" ht="13.5" thickBot="1">
      <c r="A558" s="84" t="s">
        <v>142</v>
      </c>
      <c r="B558" s="30" t="s">
        <v>160</v>
      </c>
      <c r="C558" s="42" t="s">
        <v>34</v>
      </c>
      <c r="D558" s="32">
        <v>4</v>
      </c>
      <c r="E558" s="82"/>
      <c r="F558" s="33">
        <f>ROUND(D558*E558,2)</f>
        <v>0</v>
      </c>
    </row>
    <row r="559" spans="1:6" ht="14.25" thickBot="1">
      <c r="A559" s="22" t="s">
        <v>9</v>
      </c>
      <c r="B559" s="44" t="s">
        <v>21</v>
      </c>
      <c r="C559" s="79"/>
      <c r="D559" s="63"/>
      <c r="E559" s="80"/>
      <c r="F559" s="81"/>
    </row>
    <row r="560" spans="1:6" ht="25.5">
      <c r="A560" s="84" t="s">
        <v>77</v>
      </c>
      <c r="B560" s="30" t="s">
        <v>161</v>
      </c>
      <c r="C560" s="42" t="s">
        <v>34</v>
      </c>
      <c r="D560" s="32">
        <v>1</v>
      </c>
      <c r="E560" s="82"/>
      <c r="F560" s="33">
        <f aca="true" t="shared" si="21" ref="F560:F569">ROUND(D560*E560,2)</f>
        <v>0</v>
      </c>
    </row>
    <row r="561" spans="1:6" ht="25.5">
      <c r="A561" s="84" t="s">
        <v>78</v>
      </c>
      <c r="B561" s="30" t="s">
        <v>240</v>
      </c>
      <c r="C561" s="42" t="s">
        <v>34</v>
      </c>
      <c r="D561" s="32">
        <v>1</v>
      </c>
      <c r="E561" s="82"/>
      <c r="F561" s="37">
        <f t="shared" si="21"/>
        <v>0</v>
      </c>
    </row>
    <row r="562" spans="1:6" ht="25.5">
      <c r="A562" s="84" t="s">
        <v>79</v>
      </c>
      <c r="B562" s="30" t="s">
        <v>163</v>
      </c>
      <c r="C562" s="42" t="s">
        <v>34</v>
      </c>
      <c r="D562" s="32">
        <v>1</v>
      </c>
      <c r="E562" s="82"/>
      <c r="F562" s="37">
        <f t="shared" si="21"/>
        <v>0</v>
      </c>
    </row>
    <row r="563" spans="1:6" ht="38.25">
      <c r="A563" s="84" t="s">
        <v>80</v>
      </c>
      <c r="B563" s="30" t="s">
        <v>164</v>
      </c>
      <c r="C563" s="42" t="s">
        <v>34</v>
      </c>
      <c r="D563" s="32">
        <v>1</v>
      </c>
      <c r="E563" s="82"/>
      <c r="F563" s="37">
        <f t="shared" si="21"/>
        <v>0</v>
      </c>
    </row>
    <row r="564" spans="1:6" ht="25.5">
      <c r="A564" s="84" t="s">
        <v>81</v>
      </c>
      <c r="B564" s="30" t="s">
        <v>166</v>
      </c>
      <c r="C564" s="42" t="s">
        <v>34</v>
      </c>
      <c r="D564" s="32">
        <v>2</v>
      </c>
      <c r="E564" s="82"/>
      <c r="F564" s="37">
        <f t="shared" si="21"/>
        <v>0</v>
      </c>
    </row>
    <row r="565" spans="1:6" ht="25.5">
      <c r="A565" s="84" t="s">
        <v>82</v>
      </c>
      <c r="B565" s="30" t="s">
        <v>218</v>
      </c>
      <c r="C565" s="42" t="s">
        <v>34</v>
      </c>
      <c r="D565" s="32">
        <v>32</v>
      </c>
      <c r="E565" s="82"/>
      <c r="F565" s="37">
        <f t="shared" si="21"/>
        <v>0</v>
      </c>
    </row>
    <row r="566" spans="1:6" ht="25.5">
      <c r="A566" s="84" t="s">
        <v>83</v>
      </c>
      <c r="B566" s="30" t="s">
        <v>169</v>
      </c>
      <c r="C566" s="42" t="s">
        <v>34</v>
      </c>
      <c r="D566" s="32">
        <v>40</v>
      </c>
      <c r="E566" s="82"/>
      <c r="F566" s="37">
        <f t="shared" si="21"/>
        <v>0</v>
      </c>
    </row>
    <row r="567" spans="1:6" ht="25.5">
      <c r="A567" s="84" t="s">
        <v>84</v>
      </c>
      <c r="B567" s="30" t="s">
        <v>170</v>
      </c>
      <c r="C567" s="42" t="s">
        <v>125</v>
      </c>
      <c r="D567" s="32">
        <v>32</v>
      </c>
      <c r="E567" s="82"/>
      <c r="F567" s="37"/>
    </row>
    <row r="568" spans="1:6" ht="25.5">
      <c r="A568" s="84" t="s">
        <v>85</v>
      </c>
      <c r="B568" s="30" t="s">
        <v>171</v>
      </c>
      <c r="C568" s="42" t="s">
        <v>125</v>
      </c>
      <c r="D568" s="32">
        <v>40</v>
      </c>
      <c r="E568" s="82"/>
      <c r="F568" s="37">
        <f t="shared" si="21"/>
        <v>0</v>
      </c>
    </row>
    <row r="569" spans="1:6" ht="13.5" thickBot="1">
      <c r="A569" s="84" t="s">
        <v>86</v>
      </c>
      <c r="B569" s="30" t="s">
        <v>172</v>
      </c>
      <c r="C569" s="42" t="s">
        <v>34</v>
      </c>
      <c r="D569" s="32">
        <v>2</v>
      </c>
      <c r="E569" s="82"/>
      <c r="F569" s="37">
        <f t="shared" si="21"/>
        <v>0</v>
      </c>
    </row>
    <row r="570" spans="1:6" ht="15" thickBot="1">
      <c r="A570" s="70"/>
      <c r="B570" s="9" t="s">
        <v>16</v>
      </c>
      <c r="C570" s="9"/>
      <c r="D570" s="9"/>
      <c r="E570" s="9"/>
      <c r="F570" s="72">
        <f>SUM(F524:F569)</f>
        <v>0</v>
      </c>
    </row>
    <row r="571" spans="1:6" ht="15" thickBot="1">
      <c r="A571" s="85"/>
      <c r="B571" s="8" t="s">
        <v>242</v>
      </c>
      <c r="C571" s="8"/>
      <c r="D571" s="8"/>
      <c r="E571" s="8"/>
      <c r="F571" s="86">
        <f>F521+F570</f>
        <v>0</v>
      </c>
    </row>
    <row r="572" spans="1:6" ht="15" thickBot="1">
      <c r="A572" s="70"/>
      <c r="B572" s="9" t="s">
        <v>243</v>
      </c>
      <c r="C572" s="9"/>
      <c r="D572" s="9"/>
      <c r="E572" s="9"/>
      <c r="F572" s="72">
        <f>ROUND(F571*0.03,2)</f>
        <v>0</v>
      </c>
    </row>
    <row r="573" spans="1:6" ht="15" thickBot="1">
      <c r="A573" s="70"/>
      <c r="B573" s="9" t="s">
        <v>244</v>
      </c>
      <c r="C573" s="9"/>
      <c r="D573" s="9"/>
      <c r="E573" s="9"/>
      <c r="F573" s="72">
        <f>F571+F572</f>
        <v>0</v>
      </c>
    </row>
    <row r="574" spans="1:6" ht="15" thickBot="1">
      <c r="A574" s="70"/>
      <c r="B574" s="9" t="s">
        <v>18</v>
      </c>
      <c r="C574" s="9"/>
      <c r="D574" s="9"/>
      <c r="E574" s="9"/>
      <c r="F574" s="72">
        <f>ROUND(F573*0.2,2)</f>
        <v>0</v>
      </c>
    </row>
    <row r="575" spans="1:6" ht="15" thickBot="1">
      <c r="A575" s="70"/>
      <c r="B575" s="9" t="s">
        <v>245</v>
      </c>
      <c r="C575" s="9"/>
      <c r="D575" s="9"/>
      <c r="E575" s="9"/>
      <c r="F575" s="72">
        <f>F573+F574</f>
        <v>0</v>
      </c>
    </row>
    <row r="576" spans="1:6" ht="13.5" thickBot="1">
      <c r="A576" s="98"/>
      <c r="B576" s="98"/>
      <c r="C576" s="98"/>
      <c r="D576" s="98"/>
      <c r="E576" s="98"/>
      <c r="F576" s="98"/>
    </row>
    <row r="577" spans="1:6" ht="13.5" thickBot="1">
      <c r="A577" s="70"/>
      <c r="B577" s="99" t="s">
        <v>255</v>
      </c>
      <c r="C577" s="100"/>
      <c r="D577" s="100"/>
      <c r="E577" s="101"/>
      <c r="F577" s="72">
        <f>F147+F291+F430+F571</f>
        <v>0</v>
      </c>
    </row>
    <row r="578" spans="1:6" ht="13.5" thickBot="1">
      <c r="A578" s="70"/>
      <c r="B578" s="99" t="s">
        <v>256</v>
      </c>
      <c r="C578" s="100"/>
      <c r="D578" s="100"/>
      <c r="E578" s="101"/>
      <c r="F578" s="72">
        <f>ROUND(F577*0.03,2)</f>
        <v>0</v>
      </c>
    </row>
    <row r="579" spans="1:6" ht="13.5" thickBot="1">
      <c r="A579" s="70"/>
      <c r="B579" s="99" t="s">
        <v>257</v>
      </c>
      <c r="C579" s="100"/>
      <c r="D579" s="100"/>
      <c r="E579" s="101"/>
      <c r="F579" s="72">
        <f>F577+F578</f>
        <v>0</v>
      </c>
    </row>
    <row r="580" spans="1:6" ht="13.5" thickBot="1">
      <c r="A580" s="70"/>
      <c r="B580" s="99" t="s">
        <v>18</v>
      </c>
      <c r="C580" s="100"/>
      <c r="D580" s="100"/>
      <c r="E580" s="101"/>
      <c r="F580" s="72">
        <f>ROUND(F579*0.2,2)</f>
        <v>0</v>
      </c>
    </row>
    <row r="581" spans="1:6" ht="13.5" customHeight="1" thickBot="1">
      <c r="A581" s="70"/>
      <c r="B581" s="99" t="s">
        <v>258</v>
      </c>
      <c r="C581" s="100"/>
      <c r="D581" s="100"/>
      <c r="E581" s="101"/>
      <c r="F581" s="72">
        <f>F579+F580</f>
        <v>0</v>
      </c>
    </row>
  </sheetData>
  <sheetProtection/>
  <mergeCells count="44">
    <mergeCell ref="B150:E150"/>
    <mergeCell ref="B151:E151"/>
    <mergeCell ref="A152:F152"/>
    <mergeCell ref="A153:F153"/>
    <mergeCell ref="A154:F154"/>
    <mergeCell ref="B290:E290"/>
    <mergeCell ref="A1:F1"/>
    <mergeCell ref="A2:F2"/>
    <mergeCell ref="A3:F3"/>
    <mergeCell ref="A4:F4"/>
    <mergeCell ref="B148:E148"/>
    <mergeCell ref="B291:E291"/>
    <mergeCell ref="A296:F296"/>
    <mergeCell ref="A297:F297"/>
    <mergeCell ref="A298:F298"/>
    <mergeCell ref="A435:F435"/>
    <mergeCell ref="A436:F436"/>
    <mergeCell ref="A437:F437"/>
    <mergeCell ref="B429:E429"/>
    <mergeCell ref="B430:E430"/>
    <mergeCell ref="B431:E431"/>
    <mergeCell ref="B432:E432"/>
    <mergeCell ref="B292:E292"/>
    <mergeCell ref="B293:E293"/>
    <mergeCell ref="B294:E294"/>
    <mergeCell ref="B295:E295"/>
    <mergeCell ref="B433:E433"/>
    <mergeCell ref="B434:E434"/>
    <mergeCell ref="B570:E570"/>
    <mergeCell ref="B571:E571"/>
    <mergeCell ref="B572:E572"/>
    <mergeCell ref="B573:E573"/>
    <mergeCell ref="B574:E574"/>
    <mergeCell ref="B575:E575"/>
    <mergeCell ref="B577:E577"/>
    <mergeCell ref="B578:E578"/>
    <mergeCell ref="B579:E579"/>
    <mergeCell ref="B580:E580"/>
    <mergeCell ref="B581:E581"/>
    <mergeCell ref="A576:F576"/>
    <mergeCell ref="B146:E146"/>
    <mergeCell ref="B147:E147"/>
    <mergeCell ref="B149:E149"/>
    <mergeCell ref="A5:F5"/>
  </mergeCells>
  <printOptions horizontalCentered="1"/>
  <pageMargins left="1" right="0.35" top="0.35" bottom="0.35" header="0" footer="0"/>
  <pageSetup fitToHeight="0" fitToWidth="1" horizontalDpi="600" verticalDpi="600" orientation="portrait" paperSize="9" scale="6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Implementation Unit</dc:creator>
  <cp:keywords/>
  <dc:description/>
  <cp:lastModifiedBy>Веселин Джелатов</cp:lastModifiedBy>
  <cp:lastPrinted>2017-01-09T08:24:01Z</cp:lastPrinted>
  <dcterms:created xsi:type="dcterms:W3CDTF">2007-10-29T07:47:11Z</dcterms:created>
  <dcterms:modified xsi:type="dcterms:W3CDTF">2017-03-06T09:58:04Z</dcterms:modified>
  <cp:category/>
  <cp:version/>
  <cp:contentType/>
  <cp:contentStatus/>
</cp:coreProperties>
</file>